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060"/>
  </bookViews>
  <sheets>
    <sheet name="Лист1" sheetId="1" r:id="rId1"/>
  </sheets>
  <calcPr calcId="179021" refMode="R1C1"/>
</workbook>
</file>

<file path=xl/calcChain.xml><?xml version="1.0" encoding="utf-8"?>
<calcChain xmlns="http://schemas.openxmlformats.org/spreadsheetml/2006/main">
  <c r="J124" i="1"/>
  <c r="I124"/>
  <c r="H124"/>
  <c r="G124"/>
  <c r="B194" l="1"/>
  <c r="A194"/>
  <c r="L193"/>
  <c r="J193"/>
  <c r="I193"/>
  <c r="H193"/>
  <c r="G193"/>
  <c r="B184"/>
  <c r="A184"/>
  <c r="L183"/>
  <c r="L194"/>
  <c r="J183"/>
  <c r="J194"/>
  <c r="I183"/>
  <c r="I194"/>
  <c r="H183"/>
  <c r="H194"/>
  <c r="G183"/>
  <c r="G194"/>
  <c r="F183"/>
  <c r="F194"/>
  <c r="B175"/>
  <c r="A175"/>
  <c r="L174"/>
  <c r="J174"/>
  <c r="I174"/>
  <c r="H174"/>
  <c r="G174"/>
  <c r="B165"/>
  <c r="A165"/>
  <c r="L164"/>
  <c r="L175"/>
  <c r="J164"/>
  <c r="J175"/>
  <c r="I164"/>
  <c r="I175"/>
  <c r="H164"/>
  <c r="H175"/>
  <c r="G164"/>
  <c r="G175"/>
  <c r="F164"/>
  <c r="F175"/>
  <c r="B156"/>
  <c r="A156"/>
  <c r="L155"/>
  <c r="J155"/>
  <c r="I155"/>
  <c r="H155"/>
  <c r="G155"/>
  <c r="B146"/>
  <c r="A146"/>
  <c r="L145"/>
  <c r="L156"/>
  <c r="J145"/>
  <c r="J156"/>
  <c r="I145"/>
  <c r="I156"/>
  <c r="H145"/>
  <c r="H156"/>
  <c r="G145"/>
  <c r="G156"/>
  <c r="F156"/>
  <c r="B137"/>
  <c r="A137"/>
  <c r="L136"/>
  <c r="J136"/>
  <c r="I136"/>
  <c r="H136"/>
  <c r="G136"/>
  <c r="B127"/>
  <c r="A127"/>
  <c r="L126"/>
  <c r="L137"/>
  <c r="J126"/>
  <c r="J137"/>
  <c r="I126"/>
  <c r="I137"/>
  <c r="H126"/>
  <c r="H137"/>
  <c r="G126"/>
  <c r="G137"/>
  <c r="F126"/>
  <c r="F137"/>
  <c r="B118"/>
  <c r="A118"/>
  <c r="L117"/>
  <c r="J117"/>
  <c r="J118" s="1"/>
  <c r="I117"/>
  <c r="H117"/>
  <c r="H118" s="1"/>
  <c r="G117"/>
  <c r="F118"/>
  <c r="B108"/>
  <c r="A108"/>
  <c r="L107"/>
  <c r="L118" s="1"/>
  <c r="J107"/>
  <c r="I107"/>
  <c r="I118"/>
  <c r="H107"/>
  <c r="G107"/>
  <c r="G118"/>
  <c r="B99"/>
  <c r="A99"/>
  <c r="L98"/>
  <c r="J98"/>
  <c r="J99" s="1"/>
  <c r="I98"/>
  <c r="H98"/>
  <c r="H99" s="1"/>
  <c r="G98"/>
  <c r="F99"/>
  <c r="B89"/>
  <c r="A89"/>
  <c r="L88"/>
  <c r="L99" s="1"/>
  <c r="J88"/>
  <c r="I88"/>
  <c r="I99"/>
  <c r="H88"/>
  <c r="G88"/>
  <c r="G99"/>
  <c r="B80"/>
  <c r="A80"/>
  <c r="L79"/>
  <c r="J79"/>
  <c r="I79"/>
  <c r="H79"/>
  <c r="G79"/>
  <c r="B70"/>
  <c r="A70"/>
  <c r="L69"/>
  <c r="L80"/>
  <c r="J69"/>
  <c r="J80"/>
  <c r="I69"/>
  <c r="I80"/>
  <c r="H69"/>
  <c r="H80"/>
  <c r="G69"/>
  <c r="G80"/>
  <c r="F69"/>
  <c r="F80"/>
  <c r="B61"/>
  <c r="A61"/>
  <c r="L60"/>
  <c r="L61" s="1"/>
  <c r="J60"/>
  <c r="I60"/>
  <c r="H60"/>
  <c r="G60"/>
  <c r="B51"/>
  <c r="A51"/>
  <c r="L50"/>
  <c r="J50"/>
  <c r="I50"/>
  <c r="I61" s="1"/>
  <c r="H50"/>
  <c r="G50"/>
  <c r="G61" s="1"/>
  <c r="B42"/>
  <c r="A42"/>
  <c r="L41"/>
  <c r="J41"/>
  <c r="I41"/>
  <c r="H41"/>
  <c r="H42" s="1"/>
  <c r="G41"/>
  <c r="B33"/>
  <c r="A33"/>
  <c r="L32"/>
  <c r="J32"/>
  <c r="I32"/>
  <c r="I42"/>
  <c r="H32"/>
  <c r="G32"/>
  <c r="G42" s="1"/>
  <c r="F32"/>
  <c r="B24"/>
  <c r="A24"/>
  <c r="L23"/>
  <c r="J23"/>
  <c r="I23"/>
  <c r="H23"/>
  <c r="G23"/>
  <c r="F23"/>
  <c r="B14"/>
  <c r="A14"/>
  <c r="L13"/>
  <c r="L24"/>
  <c r="J13"/>
  <c r="I13"/>
  <c r="I24" s="1"/>
  <c r="H13"/>
  <c r="G13"/>
  <c r="G24" s="1"/>
  <c r="F61" l="1"/>
  <c r="H61"/>
  <c r="J61"/>
  <c r="I195"/>
  <c r="G195"/>
  <c r="F42"/>
  <c r="J42"/>
  <c r="L42"/>
  <c r="L195" s="1"/>
  <c r="J24"/>
  <c r="J195" s="1"/>
  <c r="F24"/>
  <c r="H24"/>
  <c r="H195" l="1"/>
  <c r="F195"/>
</calcChain>
</file>

<file path=xl/sharedStrings.xml><?xml version="1.0" encoding="utf-8"?>
<sst xmlns="http://schemas.openxmlformats.org/spreadsheetml/2006/main" count="459" uniqueCount="192">
  <si>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</si>
  <si>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</si>
  <si>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</si>
  <si>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</si>
  <si>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</si>
  <si>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</si>
  <si>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</si>
  <si>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</si>
  <si>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</si>
  <si>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</si>
  <si>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</si>
  <si>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</si>
  <si>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</si>
  <si>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</si>
  <si>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</si>
  <si>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</si>
  <si>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</si>
  <si>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</si>
  <si>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</si>
  <si>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</si>
  <si>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</si>
  <si>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</si>
  <si>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</si>
  <si>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</si>
  <si>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</si>
  <si>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</si>
  <si>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</si>
  <si>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</si>
  <si>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</si>
  <si>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</si>
  <si>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</si>
  <si>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</si>
  <si>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</si>
  <si>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</si>
  <si>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</si>
  <si>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</si>
  <si>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</si>
  <si>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</si>
  <si>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</si>
  <si>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173/174 с-к 2017г</t>
  </si>
  <si>
    <t>Каша вязкая пшенная молочная с маслом сливочным</t>
  </si>
  <si>
    <t>200/10</t>
  </si>
  <si>
    <t xml:space="preserve">Бутерброд горячий с колбасой </t>
  </si>
  <si>
    <t>Кофейный напиток на молоке</t>
  </si>
  <si>
    <t>Хлеб пшеничный</t>
  </si>
  <si>
    <t xml:space="preserve">Плоды или ягоды свежие ( банан) </t>
  </si>
  <si>
    <t>8 с-к 2017г</t>
  </si>
  <si>
    <t>692 с-к 2004г</t>
  </si>
  <si>
    <t>Хлебокомбинат</t>
  </si>
  <si>
    <t>338,341 с-к 2017г</t>
  </si>
  <si>
    <t>Салат из свеклы отварной</t>
  </si>
  <si>
    <t>Щи из свежей капусты с картофелем, мясом  цыпленка и сметаной</t>
  </si>
  <si>
    <t>250/25/10</t>
  </si>
  <si>
    <t>Котлета рыбная любительская</t>
  </si>
  <si>
    <t>Картофельное пюре</t>
  </si>
  <si>
    <t>Кисель из повидла, джема, варенья</t>
  </si>
  <si>
    <t xml:space="preserve"> - </t>
  </si>
  <si>
    <t>Хлеб ржано-пшеничный</t>
  </si>
  <si>
    <t xml:space="preserve">Плоды или ягоды свежие ( яблоко) </t>
  </si>
  <si>
    <t>52 с-к 2017г</t>
  </si>
  <si>
    <t>88 с-к 2017г</t>
  </si>
  <si>
    <t>ТТК МУП КШП от 18.04.2022</t>
  </si>
  <si>
    <t>312 с-к 2017г</t>
  </si>
  <si>
    <t>360 с-к 2017г</t>
  </si>
  <si>
    <t xml:space="preserve">хлебокомбинат </t>
  </si>
  <si>
    <t>Горох овощной отварной консервированный</t>
  </si>
  <si>
    <t>Гуляш из свинины</t>
  </si>
  <si>
    <t>Каша гречневая рассыпчатая</t>
  </si>
  <si>
    <t>Сок фруктовый</t>
  </si>
  <si>
    <t>Ватрушка с повидлом</t>
  </si>
  <si>
    <t>131 с-к 2017г</t>
  </si>
  <si>
    <t>260 с-к 2017г</t>
  </si>
  <si>
    <t>302 с-к 2017г</t>
  </si>
  <si>
    <t>389 с-к 2017г</t>
  </si>
  <si>
    <t>410 с-к 2017г</t>
  </si>
  <si>
    <t>Суп картофельный с фасолью и мясом цыпленка</t>
  </si>
  <si>
    <t>250/25</t>
  </si>
  <si>
    <t>Цыпленок-бройлер отварной</t>
  </si>
  <si>
    <t>Капуста тушеная</t>
  </si>
  <si>
    <t>Компот из смеси сухофруктов</t>
  </si>
  <si>
    <t>ТТК МУП КШП от 29.01.2021г</t>
  </si>
  <si>
    <t>288 с-к 2017г</t>
  </si>
  <si>
    <t>349 с-к 2017г</t>
  </si>
  <si>
    <t>Огурцы консервированные в нарезке</t>
  </si>
  <si>
    <t xml:space="preserve">Сердце в соусе </t>
  </si>
  <si>
    <t>Чай с лимоном</t>
  </si>
  <si>
    <t>200/15/7</t>
  </si>
  <si>
    <t>Печенье Бежицкое "Слана"</t>
  </si>
  <si>
    <t>Плоды или ягоды свежие (мандарины)</t>
  </si>
  <si>
    <t>70/71 с-к 2017г</t>
  </si>
  <si>
    <t>262 с-к 2017г</t>
  </si>
  <si>
    <t>377 с-к 2017г</t>
  </si>
  <si>
    <t xml:space="preserve">МУП КШП </t>
  </si>
  <si>
    <t>Салат из белокачанной капусты с морковью</t>
  </si>
  <si>
    <t>Уха из свежей рыбы (минтай) с пшеном</t>
  </si>
  <si>
    <t xml:space="preserve">Тефтели мясные с соусом томатным </t>
  </si>
  <si>
    <t>Рис отварной</t>
  </si>
  <si>
    <t>45 с-к 2017г</t>
  </si>
  <si>
    <t>ТТК МУП КШП от 05.03.2022</t>
  </si>
  <si>
    <t>278 с-к 2017г</t>
  </si>
  <si>
    <t>304 с-к 2017г</t>
  </si>
  <si>
    <t>Пудинг из творога</t>
  </si>
  <si>
    <t>Молоко сгущенное с сахором</t>
  </si>
  <si>
    <t>Какао с молоком</t>
  </si>
  <si>
    <t>222 с-к 2017 г</t>
  </si>
  <si>
    <t>382 с-к 2017г</t>
  </si>
  <si>
    <t>Винегрет овощной</t>
  </si>
  <si>
    <t xml:space="preserve">Рассольник по "Ленинградски" с мясом цыпленка и сметаной </t>
  </si>
  <si>
    <t>Колбаса отварная</t>
  </si>
  <si>
    <t>Макаронные изделия отварные с маслом сливочным</t>
  </si>
  <si>
    <t>Компот из свежих яблок</t>
  </si>
  <si>
    <t>Сушка Посольский "Челночок"</t>
  </si>
  <si>
    <t>67 с-к 2017 г</t>
  </si>
  <si>
    <t>96 с-к 2017г</t>
  </si>
  <si>
    <t>243 с-к 2017г</t>
  </si>
  <si>
    <t>203 с-к 2017г</t>
  </si>
  <si>
    <t xml:space="preserve">Томаты свежие в нарезке </t>
  </si>
  <si>
    <t>Плов из птицы</t>
  </si>
  <si>
    <t>Йогурт</t>
  </si>
  <si>
    <t>291 с-к 2017г</t>
  </si>
  <si>
    <t>МУП КШП</t>
  </si>
  <si>
    <t>Борщ с картофелем, мясом  цыпленка,  сметаной и яйцом</t>
  </si>
  <si>
    <t>250/25/10/10</t>
  </si>
  <si>
    <t>Шницель из свинины</t>
  </si>
  <si>
    <t>Картофель и овощи тушеные в соусе</t>
  </si>
  <si>
    <t>Чай фруктовый</t>
  </si>
  <si>
    <t>200/15</t>
  </si>
  <si>
    <t>83 с-к 2017г</t>
  </si>
  <si>
    <t>268 с-к 2017г</t>
  </si>
  <si>
    <t>142 с-к 2017г</t>
  </si>
  <si>
    <t>ТТК МУП КШП от 14.09.2020г</t>
  </si>
  <si>
    <t>Пицца школьная</t>
  </si>
  <si>
    <t>Каша молочная геркулесовая с маслом сливочным</t>
  </si>
  <si>
    <t xml:space="preserve">Плоды или ягоды свежие ( апельсин) </t>
  </si>
  <si>
    <t>413 с-к 2017г</t>
  </si>
  <si>
    <t>692 с-к 2004г.</t>
  </si>
  <si>
    <t xml:space="preserve">Суп картофельный с мясными фрикадельками </t>
  </si>
  <si>
    <t xml:space="preserve">Рыба,тушеная в томате с овощами </t>
  </si>
  <si>
    <t>104/105 с-к 2017г</t>
  </si>
  <si>
    <t>229 с-к 2017г</t>
  </si>
  <si>
    <t>Салат из свеклы с сыром</t>
  </si>
  <si>
    <t>Жаркое по домашнему</t>
  </si>
  <si>
    <t>Булочка "завитушка с сахаром"</t>
  </si>
  <si>
    <t>Итого</t>
  </si>
  <si>
    <t>259 с-к 2017г</t>
  </si>
  <si>
    <t>МУП КШП 31.08.2022</t>
  </si>
  <si>
    <t>Салат из моркови с яблоками</t>
  </si>
  <si>
    <t>Суп из овощей и мяса цыпленка со сметаной</t>
  </si>
  <si>
    <t xml:space="preserve">Котлета рубленая из бройлер – цыплят </t>
  </si>
  <si>
    <t>Булочка "завятушка с сахаром"</t>
  </si>
  <si>
    <t>99 с-к 2017г</t>
  </si>
  <si>
    <t>295/331 с-к 2017г</t>
  </si>
  <si>
    <t>Икра кабачковая</t>
  </si>
  <si>
    <t>Омлет с колбасными изделиями</t>
  </si>
  <si>
    <t>Чай с сахаром</t>
  </si>
  <si>
    <t>Сыр твердый</t>
  </si>
  <si>
    <t>-</t>
  </si>
  <si>
    <t>Плоды или ягоды свежие (яблоко)</t>
  </si>
  <si>
    <t>101 с-к 2017г</t>
  </si>
  <si>
    <t>ТТК МУП КШП от 18.05.2023</t>
  </si>
  <si>
    <t>376 с-к 2017г</t>
  </si>
  <si>
    <t>15 с-к 2017г</t>
  </si>
  <si>
    <t>Суп с макаронными изделиями, картофелем и цыпленком</t>
  </si>
  <si>
    <t>Мясо свинина тушеное</t>
  </si>
  <si>
    <t>Напиток из варенья</t>
  </si>
  <si>
    <t>112 с-к 2017г</t>
  </si>
  <si>
    <t>256 с-к 2017г</t>
  </si>
  <si>
    <t>387 с-к 2017г</t>
  </si>
  <si>
    <t>Огурцы свежие  в нарезке</t>
  </si>
  <si>
    <t>Теффтели рыбная</t>
  </si>
  <si>
    <t>Пряник Бежицкое "Слана"</t>
  </si>
  <si>
    <t>239 с-к 2017г</t>
  </si>
  <si>
    <t>Кукуруза отварная консервированная</t>
  </si>
  <si>
    <t>Борщ с капустой и картофелем, мясом цыпленка и сметаной</t>
  </si>
  <si>
    <t xml:space="preserve">Печень говяжья тушенная в соусе №330 </t>
  </si>
  <si>
    <t>133 с-к 2017г</t>
  </si>
  <si>
    <t>82 с-к 2017г</t>
  </si>
  <si>
    <t>261 с-к 2017г</t>
  </si>
  <si>
    <t>Сосиска отварная</t>
  </si>
  <si>
    <t>Салат "Витаминный"</t>
  </si>
  <si>
    <t>Суп гороховый с мясом цыпленка</t>
  </si>
  <si>
    <t>Плов с мясом</t>
  </si>
  <si>
    <t>ТТК МУП КШП от 24.08.2018</t>
  </si>
  <si>
    <t>102 с-к 2017г</t>
  </si>
  <si>
    <t>265 с-к 2017г</t>
  </si>
  <si>
    <t>гор. Блюдо</t>
  </si>
  <si>
    <t>гор. Напиток</t>
  </si>
  <si>
    <t>директор ОУ</t>
  </si>
  <si>
    <t>гор блюдо</t>
  </si>
  <si>
    <t>гор . Блюдо</t>
  </si>
  <si>
    <t>хлеб белый</t>
  </si>
  <si>
    <t>хлеб черный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</si>
</sst>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 applyProtection="1">
      <alignment horizontal="left" vertical="center" wrapText="1"/>
      <protection locked="0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Protection="1">
      <protection locked="0"/>
    </xf>
    <xf numFmtId="0" fontId="3" fillId="5" borderId="2" xfId="0" applyFont="1" applyFill="1" applyBorder="1"/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/>
    <xf numFmtId="0" fontId="12" fillId="5" borderId="24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0" fillId="5" borderId="2" xfId="0" applyFill="1" applyBorder="1"/>
    <xf numFmtId="0" fontId="14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6" fillId="5" borderId="2" xfId="0" applyFont="1" applyFill="1" applyBorder="1"/>
    <xf numFmtId="0" fontId="19" fillId="5" borderId="0" xfId="0" applyFont="1" applyFill="1" applyAlignment="1">
      <alignment vertical="center"/>
    </xf>
    <xf numFmtId="0" fontId="0" fillId="5" borderId="0" xfId="0" applyFill="1"/>
    <xf numFmtId="2" fontId="12" fillId="5" borderId="2" xfId="0" applyNumberFormat="1" applyFont="1" applyFill="1" applyBorder="1" applyAlignment="1">
      <alignment horizontal="center" vertical="center"/>
    </xf>
    <xf numFmtId="2" fontId="15" fillId="5" borderId="2" xfId="0" applyNumberFormat="1" applyFont="1" applyFill="1" applyBorder="1" applyAlignment="1">
      <alignment horizontal="center" vertical="center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6" xfId="0" applyFill="1" applyBorder="1"/>
    <xf numFmtId="0" fontId="15" fillId="5" borderId="24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" fillId="0" borderId="1" xfId="0" applyFont="1" applyBorder="1"/>
    <xf numFmtId="0" fontId="1" fillId="4" borderId="2" xfId="0" applyFont="1" applyFill="1" applyBorder="1" applyProtection="1">
      <protection locked="0"/>
    </xf>
    <xf numFmtId="0" fontId="1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D45" sqref="D4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28515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4"/>
      <c r="D1" s="85"/>
      <c r="E1" s="85"/>
      <c r="F1" s="12" t="s">
        <v>16</v>
      </c>
      <c r="G1" s="2" t="s">
        <v>17</v>
      </c>
      <c r="H1" s="86" t="s">
        <v>187</v>
      </c>
      <c r="I1" s="86"/>
      <c r="J1" s="86"/>
      <c r="K1" s="86"/>
    </row>
    <row r="2" spans="1:12" ht="18">
      <c r="A2" s="35" t="s">
        <v>6</v>
      </c>
      <c r="C2" s="2"/>
      <c r="G2" s="2" t="s">
        <v>18</v>
      </c>
      <c r="H2" s="86"/>
      <c r="I2" s="86"/>
      <c r="J2" s="86"/>
      <c r="K2" s="8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53" t="s">
        <v>40</v>
      </c>
      <c r="F6" s="54" t="s">
        <v>41</v>
      </c>
      <c r="G6" s="55">
        <v>8.64</v>
      </c>
      <c r="H6" s="55">
        <v>11.06</v>
      </c>
      <c r="I6" s="55">
        <v>34.32</v>
      </c>
      <c r="J6" s="55">
        <v>339</v>
      </c>
      <c r="K6" s="55" t="s">
        <v>39</v>
      </c>
      <c r="L6" s="40">
        <v>17.489999999999998</v>
      </c>
    </row>
    <row r="7" spans="1:12" ht="25.5">
      <c r="A7" s="23"/>
      <c r="B7" s="15"/>
      <c r="C7" s="11"/>
      <c r="D7" s="6"/>
      <c r="E7" s="42" t="s">
        <v>42</v>
      </c>
      <c r="F7" s="43">
        <v>60</v>
      </c>
      <c r="G7" s="43">
        <v>9.67</v>
      </c>
      <c r="H7" s="43">
        <v>11.47</v>
      </c>
      <c r="I7" s="43">
        <v>14.98</v>
      </c>
      <c r="J7" s="43">
        <v>163</v>
      </c>
      <c r="K7" s="44" t="s">
        <v>46</v>
      </c>
      <c r="L7" s="43">
        <v>22.39</v>
      </c>
    </row>
    <row r="8" spans="1:12" ht="25.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3.17</v>
      </c>
      <c r="H8" s="43">
        <v>2.68</v>
      </c>
      <c r="I8" s="43">
        <v>15.95</v>
      </c>
      <c r="J8" s="43">
        <v>100.6</v>
      </c>
      <c r="K8" s="44" t="s">
        <v>47</v>
      </c>
      <c r="L8" s="43">
        <v>12.16</v>
      </c>
    </row>
    <row r="9" spans="1:12" ht="25.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3.16</v>
      </c>
      <c r="H9" s="43">
        <v>0.4</v>
      </c>
      <c r="I9" s="43">
        <v>19.32</v>
      </c>
      <c r="J9" s="43">
        <v>70.14</v>
      </c>
      <c r="K9" s="44" t="s">
        <v>48</v>
      </c>
      <c r="L9" s="43">
        <v>2.96</v>
      </c>
    </row>
    <row r="10" spans="1:12" ht="25.5">
      <c r="A10" s="23"/>
      <c r="B10" s="15"/>
      <c r="C10" s="11"/>
      <c r="D10" s="7" t="s">
        <v>24</v>
      </c>
      <c r="E10" s="42" t="s">
        <v>45</v>
      </c>
      <c r="F10" s="43">
        <v>150</v>
      </c>
      <c r="G10" s="43">
        <v>3</v>
      </c>
      <c r="H10" s="43">
        <v>2</v>
      </c>
      <c r="I10" s="43">
        <v>25.5</v>
      </c>
      <c r="J10" s="43">
        <v>144</v>
      </c>
      <c r="K10" s="44" t="s">
        <v>49</v>
      </c>
      <c r="L10" s="43">
        <v>30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v>650</v>
      </c>
      <c r="G13" s="19">
        <f t="shared" ref="G13:J13" si="0">SUM(G6:G12)</f>
        <v>27.640000000000004</v>
      </c>
      <c r="H13" s="19">
        <f t="shared" si="0"/>
        <v>27.61</v>
      </c>
      <c r="I13" s="19">
        <f t="shared" si="0"/>
        <v>110.07</v>
      </c>
      <c r="J13" s="19">
        <f t="shared" si="0"/>
        <v>816.74</v>
      </c>
      <c r="K13" s="25"/>
      <c r="L13" s="19">
        <f t="shared" ref="L13" si="1">SUM(L6:L12)</f>
        <v>85</v>
      </c>
    </row>
    <row r="14" spans="1:12" ht="25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0.88</v>
      </c>
      <c r="H14" s="43">
        <v>3.75</v>
      </c>
      <c r="I14" s="43">
        <v>13.12</v>
      </c>
      <c r="J14" s="43">
        <v>58</v>
      </c>
      <c r="K14" s="44" t="s">
        <v>59</v>
      </c>
      <c r="L14" s="43">
        <v>2.46</v>
      </c>
    </row>
    <row r="15" spans="1:12" ht="25.5">
      <c r="A15" s="23"/>
      <c r="B15" s="15"/>
      <c r="C15" s="11"/>
      <c r="D15" s="7" t="s">
        <v>27</v>
      </c>
      <c r="E15" s="42" t="s">
        <v>51</v>
      </c>
      <c r="F15" s="43" t="s">
        <v>52</v>
      </c>
      <c r="G15" s="43">
        <v>8.92</v>
      </c>
      <c r="H15" s="43">
        <v>9.1999999999999993</v>
      </c>
      <c r="I15" s="43">
        <v>7.9</v>
      </c>
      <c r="J15" s="43">
        <v>125.5</v>
      </c>
      <c r="K15" s="44" t="s">
        <v>60</v>
      </c>
      <c r="L15" s="43">
        <v>17.989999999999998</v>
      </c>
    </row>
    <row r="16" spans="1:12" ht="51">
      <c r="A16" s="23"/>
      <c r="B16" s="15"/>
      <c r="C16" s="11"/>
      <c r="D16" s="7" t="s">
        <v>28</v>
      </c>
      <c r="E16" s="42" t="s">
        <v>53</v>
      </c>
      <c r="F16" s="43">
        <v>100</v>
      </c>
      <c r="G16" s="43">
        <v>13.95</v>
      </c>
      <c r="H16" s="43">
        <v>13.5</v>
      </c>
      <c r="I16" s="43">
        <v>9.0399999999999991</v>
      </c>
      <c r="J16" s="43">
        <v>145</v>
      </c>
      <c r="K16" s="44" t="s">
        <v>61</v>
      </c>
      <c r="L16" s="43">
        <v>32.08</v>
      </c>
    </row>
    <row r="17" spans="1:12" ht="25.5">
      <c r="A17" s="23"/>
      <c r="B17" s="15"/>
      <c r="C17" s="11"/>
      <c r="D17" s="7" t="s">
        <v>29</v>
      </c>
      <c r="E17" s="42" t="s">
        <v>54</v>
      </c>
      <c r="F17" s="43">
        <v>150</v>
      </c>
      <c r="G17" s="43">
        <v>5.75</v>
      </c>
      <c r="H17" s="43">
        <v>3.5</v>
      </c>
      <c r="I17" s="43">
        <v>25.57</v>
      </c>
      <c r="J17" s="43">
        <v>158.16</v>
      </c>
      <c r="K17" s="44" t="s">
        <v>62</v>
      </c>
      <c r="L17" s="43">
        <v>7.85</v>
      </c>
    </row>
    <row r="18" spans="1:12" ht="25.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0.104</v>
      </c>
      <c r="H18" s="43" t="s">
        <v>56</v>
      </c>
      <c r="I18" s="43">
        <v>29.83</v>
      </c>
      <c r="J18" s="43">
        <v>117.4</v>
      </c>
      <c r="K18" s="44" t="s">
        <v>63</v>
      </c>
      <c r="L18" s="43">
        <v>8.69</v>
      </c>
    </row>
    <row r="19" spans="1:12" ht="25.5">
      <c r="A19" s="23"/>
      <c r="B19" s="15"/>
      <c r="C19" s="11"/>
      <c r="D19" s="7" t="s">
        <v>31</v>
      </c>
      <c r="E19" s="42" t="s">
        <v>44</v>
      </c>
      <c r="F19" s="43">
        <v>20</v>
      </c>
      <c r="G19" s="43">
        <v>2.11</v>
      </c>
      <c r="H19" s="43">
        <v>3</v>
      </c>
      <c r="I19" s="43">
        <v>12.88</v>
      </c>
      <c r="J19" s="43">
        <v>46.76</v>
      </c>
      <c r="K19" s="44" t="s">
        <v>64</v>
      </c>
      <c r="L19" s="43">
        <v>1.78</v>
      </c>
    </row>
    <row r="20" spans="1:12" ht="25.5">
      <c r="A20" s="23"/>
      <c r="B20" s="15"/>
      <c r="C20" s="11"/>
      <c r="D20" s="7" t="s">
        <v>32</v>
      </c>
      <c r="E20" s="42" t="s">
        <v>57</v>
      </c>
      <c r="F20" s="43">
        <v>40</v>
      </c>
      <c r="G20" s="43">
        <v>2.11</v>
      </c>
      <c r="H20" s="43">
        <v>0.44</v>
      </c>
      <c r="I20" s="43">
        <v>19.78</v>
      </c>
      <c r="J20" s="43">
        <v>91.96</v>
      </c>
      <c r="K20" s="44" t="s">
        <v>64</v>
      </c>
      <c r="L20" s="43">
        <v>2.0699999999999998</v>
      </c>
    </row>
    <row r="21" spans="1:12" ht="25.5">
      <c r="A21" s="23"/>
      <c r="B21" s="15"/>
      <c r="C21" s="11"/>
      <c r="D21" s="80" t="s">
        <v>24</v>
      </c>
      <c r="E21" s="42" t="s">
        <v>58</v>
      </c>
      <c r="F21" s="43">
        <v>150</v>
      </c>
      <c r="G21" s="43">
        <v>0.6</v>
      </c>
      <c r="H21" s="43">
        <v>0.6</v>
      </c>
      <c r="I21" s="43">
        <v>18.2</v>
      </c>
      <c r="J21" s="43">
        <v>70</v>
      </c>
      <c r="K21" s="44" t="s">
        <v>49</v>
      </c>
      <c r="L21" s="43">
        <v>12.08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34.423999999999999</v>
      </c>
      <c r="H23" s="19">
        <f t="shared" si="2"/>
        <v>33.99</v>
      </c>
      <c r="I23" s="19">
        <f t="shared" si="2"/>
        <v>136.32</v>
      </c>
      <c r="J23" s="19">
        <f t="shared" si="2"/>
        <v>812.78</v>
      </c>
      <c r="K23" s="25"/>
      <c r="L23" s="19">
        <f t="shared" ref="L23" si="3">SUM(L14:L22)</f>
        <v>85</v>
      </c>
    </row>
    <row r="24" spans="1:12" ht="15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1370</v>
      </c>
      <c r="G24" s="32">
        <f t="shared" ref="G24:J24" si="4">G13+G23</f>
        <v>62.064000000000007</v>
      </c>
      <c r="H24" s="32">
        <f t="shared" si="4"/>
        <v>61.6</v>
      </c>
      <c r="I24" s="32">
        <f t="shared" si="4"/>
        <v>246.39</v>
      </c>
      <c r="J24" s="32">
        <f t="shared" si="4"/>
        <v>1629.52</v>
      </c>
      <c r="K24" s="32"/>
      <c r="L24" s="32">
        <f t="shared" ref="L24" si="5">L13+L23</f>
        <v>170</v>
      </c>
    </row>
    <row r="25" spans="1:12" ht="25.5">
      <c r="A25" s="14">
        <v>1</v>
      </c>
      <c r="B25" s="15">
        <v>2</v>
      </c>
      <c r="C25" s="22" t="s">
        <v>20</v>
      </c>
      <c r="D25" s="5" t="s">
        <v>26</v>
      </c>
      <c r="E25" s="39" t="s">
        <v>65</v>
      </c>
      <c r="F25" s="40">
        <v>60</v>
      </c>
      <c r="G25" s="40">
        <v>1.92</v>
      </c>
      <c r="H25" s="40">
        <v>1.2</v>
      </c>
      <c r="I25" s="40">
        <v>3.6</v>
      </c>
      <c r="J25" s="40">
        <v>43.2</v>
      </c>
      <c r="K25" s="41" t="s">
        <v>70</v>
      </c>
      <c r="L25" s="40">
        <v>15.98</v>
      </c>
    </row>
    <row r="26" spans="1:12" ht="25.5">
      <c r="A26" s="14"/>
      <c r="B26" s="15"/>
      <c r="C26" s="11"/>
      <c r="D26" s="80"/>
      <c r="E26" s="42" t="s">
        <v>66</v>
      </c>
      <c r="F26" s="43">
        <v>100</v>
      </c>
      <c r="G26" s="43">
        <v>9.4</v>
      </c>
      <c r="H26" s="43">
        <v>16.59</v>
      </c>
      <c r="I26" s="43">
        <v>2.89</v>
      </c>
      <c r="J26" s="43">
        <v>309</v>
      </c>
      <c r="K26" s="44" t="s">
        <v>71</v>
      </c>
      <c r="L26" s="43">
        <v>35.76</v>
      </c>
    </row>
    <row r="27" spans="1:12" ht="25.5">
      <c r="A27" s="14"/>
      <c r="B27" s="15"/>
      <c r="C27" s="11"/>
      <c r="D27" s="80" t="s">
        <v>188</v>
      </c>
      <c r="E27" s="42" t="s">
        <v>67</v>
      </c>
      <c r="F27" s="43">
        <v>150</v>
      </c>
      <c r="G27" s="43">
        <v>8.6</v>
      </c>
      <c r="H27" s="43">
        <v>6.09</v>
      </c>
      <c r="I27" s="43">
        <v>38.6</v>
      </c>
      <c r="J27" s="43">
        <v>243.75</v>
      </c>
      <c r="K27" s="44" t="s">
        <v>72</v>
      </c>
      <c r="L27" s="43">
        <v>9.33</v>
      </c>
    </row>
    <row r="28" spans="1:12" ht="25.5">
      <c r="A28" s="14"/>
      <c r="B28" s="15"/>
      <c r="C28" s="11"/>
      <c r="D28" s="7" t="s">
        <v>30</v>
      </c>
      <c r="E28" s="42" t="s">
        <v>68</v>
      </c>
      <c r="F28" s="43">
        <v>200</v>
      </c>
      <c r="G28" s="43">
        <v>1</v>
      </c>
      <c r="H28" s="43" t="s">
        <v>56</v>
      </c>
      <c r="I28" s="43">
        <v>20.2</v>
      </c>
      <c r="J28" s="43">
        <v>86.6</v>
      </c>
      <c r="K28" s="44" t="s">
        <v>73</v>
      </c>
      <c r="L28" s="43">
        <v>15.64</v>
      </c>
    </row>
    <row r="29" spans="1:12" ht="25.5">
      <c r="A29" s="14"/>
      <c r="B29" s="15"/>
      <c r="C29" s="11"/>
      <c r="D29" s="7" t="s">
        <v>23</v>
      </c>
      <c r="E29" s="42" t="s">
        <v>57</v>
      </c>
      <c r="F29" s="43">
        <v>20</v>
      </c>
      <c r="G29" s="43">
        <v>1.05</v>
      </c>
      <c r="H29" s="43">
        <v>0.22</v>
      </c>
      <c r="I29" s="43">
        <v>9.89</v>
      </c>
      <c r="J29" s="43">
        <v>45.98</v>
      </c>
      <c r="K29" s="44" t="s">
        <v>48</v>
      </c>
      <c r="L29" s="43">
        <v>1.04</v>
      </c>
    </row>
    <row r="30" spans="1:12" ht="25.5">
      <c r="A30" s="14"/>
      <c r="B30" s="15"/>
      <c r="C30" s="11"/>
      <c r="D30" s="7"/>
      <c r="E30" s="42" t="s">
        <v>69</v>
      </c>
      <c r="F30" s="43">
        <v>50</v>
      </c>
      <c r="G30" s="43">
        <v>3.97</v>
      </c>
      <c r="H30" s="43">
        <v>1.99</v>
      </c>
      <c r="I30" s="43">
        <v>29.41</v>
      </c>
      <c r="J30" s="43">
        <v>23.4</v>
      </c>
      <c r="K30" s="44" t="s">
        <v>74</v>
      </c>
      <c r="L30" s="43">
        <v>7.25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>SUM(G25:G31)</f>
        <v>25.94</v>
      </c>
      <c r="H32" s="19">
        <f>SUM(H25:H31)</f>
        <v>26.089999999999996</v>
      </c>
      <c r="I32" s="19">
        <f>SUM(I25:I31)</f>
        <v>104.59</v>
      </c>
      <c r="J32" s="19">
        <f>SUM(J25:J31)</f>
        <v>751.93000000000006</v>
      </c>
      <c r="K32" s="25"/>
      <c r="L32" s="19">
        <f>SUM(L25:L31)</f>
        <v>85</v>
      </c>
    </row>
    <row r="33" spans="1:12" ht="51">
      <c r="A33" s="13">
        <f>A25</f>
        <v>1</v>
      </c>
      <c r="B33" s="13">
        <f>B25</f>
        <v>2</v>
      </c>
      <c r="C33" s="10" t="s">
        <v>25</v>
      </c>
      <c r="D33" s="7" t="s">
        <v>27</v>
      </c>
      <c r="E33" s="42" t="s">
        <v>75</v>
      </c>
      <c r="F33" s="43" t="s">
        <v>76</v>
      </c>
      <c r="G33" s="43">
        <v>4.49</v>
      </c>
      <c r="H33" s="43">
        <v>5.27</v>
      </c>
      <c r="I33" s="43">
        <v>26.54</v>
      </c>
      <c r="J33" s="43">
        <v>148.30000000000001</v>
      </c>
      <c r="K33" s="44" t="s">
        <v>80</v>
      </c>
      <c r="L33" s="43">
        <v>13.6</v>
      </c>
    </row>
    <row r="34" spans="1:12" ht="25.5">
      <c r="A34" s="14"/>
      <c r="B34" s="15"/>
      <c r="C34" s="11"/>
      <c r="D34" s="7" t="s">
        <v>28</v>
      </c>
      <c r="E34" s="42" t="s">
        <v>77</v>
      </c>
      <c r="F34" s="43">
        <v>90</v>
      </c>
      <c r="G34" s="43">
        <v>17.03</v>
      </c>
      <c r="H34" s="43">
        <v>19</v>
      </c>
      <c r="I34" s="43">
        <v>3.92</v>
      </c>
      <c r="J34" s="43">
        <v>214.5</v>
      </c>
      <c r="K34" s="44" t="s">
        <v>81</v>
      </c>
      <c r="L34" s="43">
        <v>46.22</v>
      </c>
    </row>
    <row r="35" spans="1:12" ht="25.5">
      <c r="A35" s="14"/>
      <c r="B35" s="15"/>
      <c r="C35" s="11"/>
      <c r="D35" s="7" t="s">
        <v>29</v>
      </c>
      <c r="E35" s="42" t="s">
        <v>78</v>
      </c>
      <c r="F35" s="43">
        <v>150</v>
      </c>
      <c r="G35" s="43">
        <v>3.87</v>
      </c>
      <c r="H35" s="43">
        <v>5.24</v>
      </c>
      <c r="I35" s="43">
        <v>16.73</v>
      </c>
      <c r="J35" s="43">
        <v>125.16</v>
      </c>
      <c r="K35" s="44" t="s">
        <v>63</v>
      </c>
      <c r="L35" s="43">
        <v>10.71</v>
      </c>
    </row>
    <row r="36" spans="1:12" ht="25.5">
      <c r="A36" s="14"/>
      <c r="B36" s="15"/>
      <c r="C36" s="11"/>
      <c r="D36" s="7" t="s">
        <v>30</v>
      </c>
      <c r="E36" s="42" t="s">
        <v>79</v>
      </c>
      <c r="F36" s="43">
        <v>200</v>
      </c>
      <c r="G36" s="43">
        <v>0.66</v>
      </c>
      <c r="H36" s="43">
        <v>0.09</v>
      </c>
      <c r="I36" s="43">
        <v>32.01</v>
      </c>
      <c r="J36" s="43">
        <v>132.80000000000001</v>
      </c>
      <c r="K36" s="44" t="s">
        <v>82</v>
      </c>
      <c r="L36" s="43">
        <v>5.15</v>
      </c>
    </row>
    <row r="37" spans="1:12" ht="25.5">
      <c r="A37" s="14"/>
      <c r="B37" s="15"/>
      <c r="C37" s="11"/>
      <c r="D37" s="7"/>
      <c r="E37" s="42" t="s">
        <v>69</v>
      </c>
      <c r="F37" s="43">
        <v>50</v>
      </c>
      <c r="G37" s="43">
        <v>3.97</v>
      </c>
      <c r="H37" s="43">
        <v>1.99</v>
      </c>
      <c r="I37" s="43">
        <v>29.41</v>
      </c>
      <c r="J37" s="43">
        <v>23.4</v>
      </c>
      <c r="K37" s="44" t="s">
        <v>74</v>
      </c>
      <c r="L37" s="43">
        <v>7.25</v>
      </c>
    </row>
    <row r="38" spans="1:12" ht="25.5">
      <c r="A38" s="14"/>
      <c r="B38" s="15"/>
      <c r="C38" s="11"/>
      <c r="D38" s="7" t="s">
        <v>32</v>
      </c>
      <c r="E38" s="42" t="s">
        <v>57</v>
      </c>
      <c r="F38" s="43">
        <v>40</v>
      </c>
      <c r="G38" s="43">
        <v>2.11</v>
      </c>
      <c r="H38" s="43">
        <v>0.44</v>
      </c>
      <c r="I38" s="43">
        <v>19.78</v>
      </c>
      <c r="J38" s="43">
        <v>91.96</v>
      </c>
      <c r="K38" s="44" t="s">
        <v>64</v>
      </c>
      <c r="L38" s="43">
        <v>2.0699999999999998</v>
      </c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v>805</v>
      </c>
      <c r="G41" s="19">
        <f>SUM(G33:G40)</f>
        <v>32.130000000000003</v>
      </c>
      <c r="H41" s="19">
        <f>SUM(H33:H40)</f>
        <v>32.029999999999994</v>
      </c>
      <c r="I41" s="19">
        <f>SUM(I33:I40)</f>
        <v>128.38999999999999</v>
      </c>
      <c r="J41" s="19">
        <f>SUM(J33:J40)</f>
        <v>736.12</v>
      </c>
      <c r="K41" s="25"/>
      <c r="L41" s="19">
        <f>SUM(L33:L40)</f>
        <v>85</v>
      </c>
    </row>
    <row r="42" spans="1:12" ht="15.75" customHeight="1">
      <c r="A42" s="33">
        <f>A25</f>
        <v>1</v>
      </c>
      <c r="B42" s="33">
        <f>B25</f>
        <v>2</v>
      </c>
      <c r="C42" s="87" t="s">
        <v>4</v>
      </c>
      <c r="D42" s="88"/>
      <c r="E42" s="31"/>
      <c r="F42" s="32">
        <f>F32+F41</f>
        <v>1385</v>
      </c>
      <c r="G42" s="32">
        <f>G32+G41</f>
        <v>58.070000000000007</v>
      </c>
      <c r="H42" s="32">
        <f>H32+H41</f>
        <v>58.11999999999999</v>
      </c>
      <c r="I42" s="32">
        <f>I32+I41</f>
        <v>232.98</v>
      </c>
      <c r="J42" s="32">
        <f>J32+J41</f>
        <v>1488.0500000000002</v>
      </c>
      <c r="K42" s="32"/>
      <c r="L42" s="32">
        <f>L32+L41</f>
        <v>170</v>
      </c>
    </row>
    <row r="43" spans="1:12" ht="25.5">
      <c r="A43" s="20">
        <v>1</v>
      </c>
      <c r="B43" s="21">
        <v>3</v>
      </c>
      <c r="C43" s="22" t="s">
        <v>20</v>
      </c>
      <c r="D43" s="5" t="s">
        <v>26</v>
      </c>
      <c r="E43" s="39" t="s">
        <v>83</v>
      </c>
      <c r="F43" s="40">
        <v>60</v>
      </c>
      <c r="G43" s="40">
        <v>0.66</v>
      </c>
      <c r="H43" s="40">
        <v>2.1</v>
      </c>
      <c r="I43" s="40">
        <v>2.2799999999999998</v>
      </c>
      <c r="J43" s="40">
        <v>13.2</v>
      </c>
      <c r="K43" s="64" t="s">
        <v>89</v>
      </c>
      <c r="L43" s="61">
        <v>7.44</v>
      </c>
    </row>
    <row r="44" spans="1:12" ht="25.5">
      <c r="A44" s="23"/>
      <c r="B44" s="15"/>
      <c r="C44" s="11"/>
      <c r="D44" s="6"/>
      <c r="E44" s="42" t="s">
        <v>84</v>
      </c>
      <c r="F44" s="43">
        <v>100</v>
      </c>
      <c r="G44" s="43">
        <v>11.02</v>
      </c>
      <c r="H44" s="43">
        <v>13.58</v>
      </c>
      <c r="I44" s="43">
        <v>2.85</v>
      </c>
      <c r="J44" s="43">
        <v>152</v>
      </c>
      <c r="K44" s="64" t="s">
        <v>90</v>
      </c>
      <c r="L44" s="61">
        <v>32.47</v>
      </c>
    </row>
    <row r="45" spans="1:12" ht="25.5">
      <c r="A45" s="23"/>
      <c r="B45" s="15"/>
      <c r="C45" s="11"/>
      <c r="D45" s="83" t="s">
        <v>21</v>
      </c>
      <c r="E45" s="42" t="s">
        <v>54</v>
      </c>
      <c r="F45" s="43">
        <v>150</v>
      </c>
      <c r="G45" s="43">
        <v>5.75</v>
      </c>
      <c r="H45" s="43">
        <v>3.5</v>
      </c>
      <c r="I45" s="43">
        <v>25.57</v>
      </c>
      <c r="J45" s="43">
        <v>158.16</v>
      </c>
      <c r="K45" s="64" t="s">
        <v>62</v>
      </c>
      <c r="L45" s="61">
        <v>7.26</v>
      </c>
    </row>
    <row r="46" spans="1:12" ht="25.5">
      <c r="A46" s="23"/>
      <c r="B46" s="15"/>
      <c r="C46" s="11"/>
      <c r="D46" s="7" t="s">
        <v>22</v>
      </c>
      <c r="E46" s="42" t="s">
        <v>85</v>
      </c>
      <c r="F46" s="43" t="s">
        <v>86</v>
      </c>
      <c r="G46" s="43">
        <v>0.13</v>
      </c>
      <c r="H46" s="43">
        <v>0.02</v>
      </c>
      <c r="I46" s="43">
        <v>15.2</v>
      </c>
      <c r="J46" s="43">
        <v>62</v>
      </c>
      <c r="K46" s="64" t="s">
        <v>91</v>
      </c>
      <c r="L46" s="61">
        <v>3.38</v>
      </c>
    </row>
    <row r="47" spans="1:12" ht="25.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3.16</v>
      </c>
      <c r="H47" s="43">
        <v>0.4</v>
      </c>
      <c r="I47" s="43">
        <v>19.32</v>
      </c>
      <c r="J47" s="43">
        <v>70.14</v>
      </c>
      <c r="K47" s="64" t="s">
        <v>48</v>
      </c>
      <c r="L47" s="61">
        <v>2.96</v>
      </c>
    </row>
    <row r="48" spans="1:12" ht="15">
      <c r="A48" s="23"/>
      <c r="B48" s="15"/>
      <c r="C48" s="11"/>
      <c r="D48" s="6"/>
      <c r="E48" s="42" t="s">
        <v>87</v>
      </c>
      <c r="F48" s="43">
        <v>40</v>
      </c>
      <c r="G48" s="43">
        <v>4</v>
      </c>
      <c r="H48" s="43">
        <v>4.7</v>
      </c>
      <c r="I48" s="43">
        <v>28</v>
      </c>
      <c r="J48" s="43">
        <v>127.5</v>
      </c>
      <c r="K48" s="60" t="s">
        <v>92</v>
      </c>
      <c r="L48" s="61">
        <v>9.1999999999999993</v>
      </c>
    </row>
    <row r="49" spans="1:12" ht="25.5">
      <c r="A49" s="23"/>
      <c r="B49" s="15"/>
      <c r="C49" s="11"/>
      <c r="D49" s="7" t="s">
        <v>24</v>
      </c>
      <c r="E49" s="42" t="s">
        <v>88</v>
      </c>
      <c r="F49" s="43">
        <v>100</v>
      </c>
      <c r="G49" s="43">
        <v>0.2</v>
      </c>
      <c r="H49" s="43">
        <v>0.8</v>
      </c>
      <c r="I49" s="43">
        <v>7.5</v>
      </c>
      <c r="J49" s="43">
        <v>38</v>
      </c>
      <c r="K49" s="77" t="s">
        <v>49</v>
      </c>
      <c r="L49" s="61">
        <v>22.29</v>
      </c>
    </row>
    <row r="50" spans="1:12" ht="15">
      <c r="A50" s="24"/>
      <c r="B50" s="17"/>
      <c r="C50" s="8"/>
      <c r="D50" s="18" t="s">
        <v>33</v>
      </c>
      <c r="E50" s="9"/>
      <c r="F50" s="19">
        <v>680</v>
      </c>
      <c r="G50" s="19">
        <f t="shared" ref="G50" si="6">SUM(G43:G49)</f>
        <v>24.919999999999998</v>
      </c>
      <c r="H50" s="19">
        <f t="shared" ref="H50" si="7">SUM(H43:H49)</f>
        <v>25.099999999999998</v>
      </c>
      <c r="I50" s="19">
        <f t="shared" ref="I50" si="8">SUM(I43:I49)</f>
        <v>100.72</v>
      </c>
      <c r="J50" s="19">
        <f t="shared" ref="J50:L50" si="9">SUM(J43:J49)</f>
        <v>621</v>
      </c>
      <c r="K50" s="25"/>
      <c r="L50" s="19">
        <f t="shared" si="9"/>
        <v>85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 t="s">
        <v>93</v>
      </c>
      <c r="F51" s="43">
        <v>60</v>
      </c>
      <c r="G51" s="43">
        <v>0.79</v>
      </c>
      <c r="H51" s="43">
        <v>3.83</v>
      </c>
      <c r="I51" s="43">
        <v>3.88</v>
      </c>
      <c r="J51" s="43">
        <v>36</v>
      </c>
      <c r="K51" s="64" t="s">
        <v>97</v>
      </c>
      <c r="L51" s="65">
        <v>2.5</v>
      </c>
    </row>
    <row r="52" spans="1:12" ht="38.25">
      <c r="A52" s="23"/>
      <c r="B52" s="15"/>
      <c r="C52" s="11"/>
      <c r="D52" s="7" t="s">
        <v>27</v>
      </c>
      <c r="E52" s="42" t="s">
        <v>94</v>
      </c>
      <c r="F52" s="43" t="s">
        <v>76</v>
      </c>
      <c r="G52" s="43">
        <v>14.1</v>
      </c>
      <c r="H52" s="43">
        <v>12.1</v>
      </c>
      <c r="I52" s="43">
        <v>15.3</v>
      </c>
      <c r="J52" s="43">
        <v>280.3</v>
      </c>
      <c r="K52" s="60" t="s">
        <v>98</v>
      </c>
      <c r="L52" s="65">
        <v>15.83</v>
      </c>
    </row>
    <row r="53" spans="1:12" ht="25.5">
      <c r="A53" s="23"/>
      <c r="B53" s="15"/>
      <c r="C53" s="11"/>
      <c r="D53" s="7" t="s">
        <v>28</v>
      </c>
      <c r="E53" s="42" t="s">
        <v>95</v>
      </c>
      <c r="F53" s="43">
        <v>110</v>
      </c>
      <c r="G53" s="43">
        <v>7.46</v>
      </c>
      <c r="H53" s="43">
        <v>8.1999999999999993</v>
      </c>
      <c r="I53" s="43">
        <v>9.44</v>
      </c>
      <c r="J53" s="43">
        <v>142</v>
      </c>
      <c r="K53" s="60" t="s">
        <v>99</v>
      </c>
      <c r="L53" s="65">
        <v>30.98</v>
      </c>
    </row>
    <row r="54" spans="1:12" ht="25.5">
      <c r="A54" s="23"/>
      <c r="B54" s="15"/>
      <c r="C54" s="11"/>
      <c r="D54" s="7" t="s">
        <v>29</v>
      </c>
      <c r="E54" s="42" t="s">
        <v>96</v>
      </c>
      <c r="F54" s="43">
        <v>150</v>
      </c>
      <c r="G54" s="43">
        <v>3.64</v>
      </c>
      <c r="H54" s="43">
        <v>4.1100000000000003</v>
      </c>
      <c r="I54" s="43">
        <v>36.68</v>
      </c>
      <c r="J54" s="43">
        <v>233</v>
      </c>
      <c r="K54" s="64" t="s">
        <v>100</v>
      </c>
      <c r="L54" s="65">
        <v>9.3800000000000008</v>
      </c>
    </row>
    <row r="55" spans="1:12" ht="25.5">
      <c r="A55" s="23"/>
      <c r="B55" s="15"/>
      <c r="C55" s="11"/>
      <c r="D55" s="7" t="s">
        <v>30</v>
      </c>
      <c r="E55" s="42" t="s">
        <v>68</v>
      </c>
      <c r="F55" s="43">
        <v>200</v>
      </c>
      <c r="G55" s="43">
        <v>1</v>
      </c>
      <c r="H55" s="43" t="s">
        <v>56</v>
      </c>
      <c r="I55" s="43">
        <v>20.2</v>
      </c>
      <c r="J55" s="43">
        <v>86.6</v>
      </c>
      <c r="K55" s="64" t="s">
        <v>73</v>
      </c>
      <c r="L55" s="65">
        <v>15.04</v>
      </c>
    </row>
    <row r="56" spans="1:12" ht="25.5">
      <c r="A56" s="23"/>
      <c r="B56" s="15"/>
      <c r="C56" s="11"/>
      <c r="D56" s="7" t="s">
        <v>32</v>
      </c>
      <c r="E56" s="42" t="s">
        <v>57</v>
      </c>
      <c r="F56" s="43">
        <v>40</v>
      </c>
      <c r="G56" s="43">
        <v>2.11</v>
      </c>
      <c r="H56" s="43">
        <v>0.44</v>
      </c>
      <c r="I56" s="43">
        <v>19.78</v>
      </c>
      <c r="J56" s="43">
        <v>91.96</v>
      </c>
      <c r="K56" s="64" t="s">
        <v>64</v>
      </c>
      <c r="L56" s="65">
        <v>2.0699999999999998</v>
      </c>
    </row>
    <row r="57" spans="1:12" ht="15">
      <c r="A57" s="23"/>
      <c r="B57" s="15"/>
      <c r="C57" s="11"/>
      <c r="D57" s="7"/>
      <c r="E57" s="42" t="s">
        <v>87</v>
      </c>
      <c r="F57" s="43">
        <v>40</v>
      </c>
      <c r="G57" s="43">
        <v>4</v>
      </c>
      <c r="H57" s="43">
        <v>4.7</v>
      </c>
      <c r="I57" s="43">
        <v>28</v>
      </c>
      <c r="J57" s="43">
        <v>127.5</v>
      </c>
      <c r="K57" s="60" t="s">
        <v>92</v>
      </c>
      <c r="L57" s="65">
        <v>9.1999999999999993</v>
      </c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v>875</v>
      </c>
      <c r="G60" s="19">
        <f t="shared" ref="G60" si="10">SUM(G51:G59)</f>
        <v>33.1</v>
      </c>
      <c r="H60" s="19">
        <f t="shared" ref="H60" si="11">SUM(H51:H59)</f>
        <v>33.380000000000003</v>
      </c>
      <c r="I60" s="19">
        <f t="shared" ref="I60" si="12">SUM(I51:I59)</f>
        <v>133.28</v>
      </c>
      <c r="J60" s="19">
        <f t="shared" ref="J60:L60" si="13">SUM(J51:J59)</f>
        <v>997.36</v>
      </c>
      <c r="K60" s="25"/>
      <c r="L60" s="19">
        <f t="shared" si="13"/>
        <v>85</v>
      </c>
    </row>
    <row r="61" spans="1:12" ht="15.75" customHeight="1" thickBot="1">
      <c r="A61" s="29">
        <f>A43</f>
        <v>1</v>
      </c>
      <c r="B61" s="30">
        <f>B43</f>
        <v>3</v>
      </c>
      <c r="C61" s="87" t="s">
        <v>4</v>
      </c>
      <c r="D61" s="88"/>
      <c r="E61" s="31"/>
      <c r="F61" s="32">
        <f>F50+F60</f>
        <v>1555</v>
      </c>
      <c r="G61" s="32">
        <f t="shared" ref="G61" si="14">G50+G60</f>
        <v>58.019999999999996</v>
      </c>
      <c r="H61" s="32">
        <f t="shared" ref="H61" si="15">H50+H60</f>
        <v>58.480000000000004</v>
      </c>
      <c r="I61" s="32">
        <f t="shared" ref="I61" si="16">I50+I60</f>
        <v>234</v>
      </c>
      <c r="J61" s="32">
        <f t="shared" ref="J61:L61" si="17">J50+J60</f>
        <v>1618.3600000000001</v>
      </c>
      <c r="K61" s="32"/>
      <c r="L61" s="32">
        <f t="shared" si="17"/>
        <v>170</v>
      </c>
    </row>
    <row r="62" spans="1:12" ht="25.5">
      <c r="A62" s="20">
        <v>1</v>
      </c>
      <c r="B62" s="21">
        <v>4</v>
      </c>
      <c r="C62" s="22" t="s">
        <v>20</v>
      </c>
      <c r="D62" s="5" t="s">
        <v>21</v>
      </c>
      <c r="E62" s="58" t="s">
        <v>101</v>
      </c>
      <c r="F62" s="59">
        <v>150</v>
      </c>
      <c r="G62" s="60">
        <v>20.34</v>
      </c>
      <c r="H62" s="60">
        <v>20.53</v>
      </c>
      <c r="I62" s="60">
        <v>56.2</v>
      </c>
      <c r="J62" s="60">
        <v>402</v>
      </c>
      <c r="K62" s="60" t="s">
        <v>104</v>
      </c>
      <c r="L62" s="61">
        <v>50.98</v>
      </c>
    </row>
    <row r="63" spans="1:12" ht="15">
      <c r="A63" s="23"/>
      <c r="B63" s="15"/>
      <c r="C63" s="11"/>
      <c r="D63" s="6"/>
      <c r="E63" s="58" t="s">
        <v>102</v>
      </c>
      <c r="F63" s="59">
        <v>30</v>
      </c>
      <c r="G63" s="60">
        <v>2.13</v>
      </c>
      <c r="H63" s="60">
        <v>2.5</v>
      </c>
      <c r="I63" s="60">
        <v>16.600000000000001</v>
      </c>
      <c r="J63" s="60">
        <v>88.26</v>
      </c>
      <c r="K63" s="62"/>
      <c r="L63" s="61">
        <v>8.48</v>
      </c>
    </row>
    <row r="64" spans="1:12" ht="25.5">
      <c r="A64" s="23"/>
      <c r="B64" s="15"/>
      <c r="C64" s="11"/>
      <c r="D64" s="7" t="s">
        <v>22</v>
      </c>
      <c r="E64" s="63" t="s">
        <v>103</v>
      </c>
      <c r="F64" s="60">
        <v>200</v>
      </c>
      <c r="G64" s="60">
        <v>4.08</v>
      </c>
      <c r="H64" s="60">
        <v>3.54</v>
      </c>
      <c r="I64" s="60">
        <v>17.579999999999998</v>
      </c>
      <c r="J64" s="60">
        <v>118.6</v>
      </c>
      <c r="K64" s="64" t="s">
        <v>105</v>
      </c>
      <c r="L64" s="61">
        <v>13.46</v>
      </c>
    </row>
    <row r="65" spans="1:12" ht="25.5">
      <c r="A65" s="23"/>
      <c r="B65" s="15"/>
      <c r="C65" s="11"/>
      <c r="D65" s="7" t="s">
        <v>24</v>
      </c>
      <c r="E65" s="63" t="s">
        <v>58</v>
      </c>
      <c r="F65" s="60">
        <v>150</v>
      </c>
      <c r="G65" s="60">
        <v>0.6</v>
      </c>
      <c r="H65" s="60">
        <v>0.6</v>
      </c>
      <c r="I65" s="60">
        <v>18.2</v>
      </c>
      <c r="J65" s="60">
        <v>70</v>
      </c>
      <c r="K65" s="64" t="s">
        <v>49</v>
      </c>
      <c r="L65" s="61">
        <v>12.08</v>
      </c>
    </row>
    <row r="66" spans="1:12" ht="15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530</v>
      </c>
      <c r="G69" s="19">
        <f t="shared" ref="G69" si="18">SUM(G62:G68)</f>
        <v>27.15</v>
      </c>
      <c r="H69" s="19">
        <f t="shared" ref="H69" si="19">SUM(H62:H68)</f>
        <v>27.17</v>
      </c>
      <c r="I69" s="19">
        <f t="shared" ref="I69" si="20">SUM(I62:I68)</f>
        <v>108.58000000000001</v>
      </c>
      <c r="J69" s="19">
        <f t="shared" ref="J69:L69" si="21">SUM(J62:J68)</f>
        <v>678.86</v>
      </c>
      <c r="K69" s="25"/>
      <c r="L69" s="19">
        <f t="shared" si="21"/>
        <v>84.999999999999986</v>
      </c>
    </row>
    <row r="70" spans="1:12" ht="25.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58" t="s">
        <v>106</v>
      </c>
      <c r="F70" s="60">
        <v>60</v>
      </c>
      <c r="G70" s="60">
        <v>0.88</v>
      </c>
      <c r="H70" s="60">
        <v>6.25</v>
      </c>
      <c r="I70" s="60">
        <v>4.5</v>
      </c>
      <c r="J70" s="60">
        <v>78</v>
      </c>
      <c r="K70" s="64" t="s">
        <v>112</v>
      </c>
      <c r="L70" s="65">
        <v>3.67</v>
      </c>
    </row>
    <row r="71" spans="1:12" ht="15">
      <c r="A71" s="23"/>
      <c r="B71" s="15"/>
      <c r="C71" s="11"/>
      <c r="D71" s="7" t="s">
        <v>27</v>
      </c>
      <c r="E71" s="63" t="s">
        <v>107</v>
      </c>
      <c r="F71" s="60" t="s">
        <v>52</v>
      </c>
      <c r="G71" s="60">
        <v>13.17</v>
      </c>
      <c r="H71" s="60">
        <v>5.25</v>
      </c>
      <c r="I71" s="60">
        <v>12.22</v>
      </c>
      <c r="J71" s="60">
        <v>143</v>
      </c>
      <c r="K71" s="64" t="s">
        <v>113</v>
      </c>
      <c r="L71" s="65">
        <v>18.46</v>
      </c>
    </row>
    <row r="72" spans="1:12" ht="25.5">
      <c r="A72" s="23"/>
      <c r="B72" s="15"/>
      <c r="C72" s="11"/>
      <c r="D72" s="7" t="s">
        <v>28</v>
      </c>
      <c r="E72" s="63" t="s">
        <v>108</v>
      </c>
      <c r="F72" s="60">
        <v>100</v>
      </c>
      <c r="G72" s="60">
        <v>7.66</v>
      </c>
      <c r="H72" s="60">
        <v>12.94</v>
      </c>
      <c r="I72" s="60">
        <v>0.94</v>
      </c>
      <c r="J72" s="60">
        <v>188</v>
      </c>
      <c r="K72" s="64" t="s">
        <v>114</v>
      </c>
      <c r="L72" s="65">
        <v>39.4</v>
      </c>
    </row>
    <row r="73" spans="1:12" ht="25.5">
      <c r="A73" s="23"/>
      <c r="B73" s="15"/>
      <c r="C73" s="11"/>
      <c r="D73" s="7" t="s">
        <v>29</v>
      </c>
      <c r="E73" s="63" t="s">
        <v>109</v>
      </c>
      <c r="F73" s="60">
        <v>150</v>
      </c>
      <c r="G73" s="60">
        <v>5.73</v>
      </c>
      <c r="H73" s="60">
        <v>6.07</v>
      </c>
      <c r="I73" s="60">
        <v>31.98</v>
      </c>
      <c r="J73" s="60">
        <v>205</v>
      </c>
      <c r="K73" s="64" t="s">
        <v>115</v>
      </c>
      <c r="L73" s="65">
        <v>7.49</v>
      </c>
    </row>
    <row r="74" spans="1:12" ht="25.5">
      <c r="A74" s="23"/>
      <c r="B74" s="15"/>
      <c r="C74" s="11"/>
      <c r="D74" s="7" t="s">
        <v>30</v>
      </c>
      <c r="E74" s="63" t="s">
        <v>110</v>
      </c>
      <c r="F74" s="60">
        <v>200</v>
      </c>
      <c r="G74" s="60">
        <v>0.45</v>
      </c>
      <c r="H74" s="60">
        <v>0.1</v>
      </c>
      <c r="I74" s="60">
        <v>33.99</v>
      </c>
      <c r="J74" s="60">
        <v>98</v>
      </c>
      <c r="K74" s="64" t="s">
        <v>82</v>
      </c>
      <c r="L74" s="65">
        <v>5.99</v>
      </c>
    </row>
    <row r="75" spans="1:12" ht="25.5">
      <c r="A75" s="23"/>
      <c r="B75" s="15"/>
      <c r="C75" s="11"/>
      <c r="D75" s="7" t="s">
        <v>32</v>
      </c>
      <c r="E75" s="63" t="s">
        <v>57</v>
      </c>
      <c r="F75" s="60">
        <v>40</v>
      </c>
      <c r="G75" s="60">
        <v>2.11</v>
      </c>
      <c r="H75" s="60">
        <v>0.44</v>
      </c>
      <c r="I75" s="60">
        <v>19.78</v>
      </c>
      <c r="J75" s="60">
        <v>91.96</v>
      </c>
      <c r="K75" s="64" t="s">
        <v>64</v>
      </c>
      <c r="L75" s="65">
        <v>2.0699999999999998</v>
      </c>
    </row>
    <row r="76" spans="1:12" ht="25.5">
      <c r="A76" s="23"/>
      <c r="B76" s="15"/>
      <c r="C76" s="11"/>
      <c r="D76" s="7"/>
      <c r="E76" s="63" t="s">
        <v>111</v>
      </c>
      <c r="F76" s="60">
        <v>50</v>
      </c>
      <c r="G76" s="60">
        <v>4.5</v>
      </c>
      <c r="H76" s="60">
        <v>3.25</v>
      </c>
      <c r="I76" s="60">
        <v>34.5</v>
      </c>
      <c r="J76" s="60">
        <v>185</v>
      </c>
      <c r="K76" s="64" t="s">
        <v>64</v>
      </c>
      <c r="L76" s="65">
        <v>7.92</v>
      </c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v>875</v>
      </c>
      <c r="G79" s="19">
        <f t="shared" ref="G79" si="22">SUM(G70:G78)</f>
        <v>34.5</v>
      </c>
      <c r="H79" s="19">
        <f t="shared" ref="H79" si="23">SUM(H70:H78)</f>
        <v>34.299999999999997</v>
      </c>
      <c r="I79" s="19">
        <f t="shared" ref="I79" si="24">SUM(I70:I78)</f>
        <v>137.91</v>
      </c>
      <c r="J79" s="19">
        <f t="shared" ref="J79:L79" si="25">SUM(J70:J78)</f>
        <v>988.96</v>
      </c>
      <c r="K79" s="25"/>
      <c r="L79" s="19">
        <f t="shared" si="25"/>
        <v>84.999999999999986</v>
      </c>
    </row>
    <row r="80" spans="1:12" ht="15.75" customHeight="1" thickBot="1">
      <c r="A80" s="29">
        <f>A62</f>
        <v>1</v>
      </c>
      <c r="B80" s="30">
        <f>B62</f>
        <v>4</v>
      </c>
      <c r="C80" s="87" t="s">
        <v>4</v>
      </c>
      <c r="D80" s="88"/>
      <c r="E80" s="31"/>
      <c r="F80" s="32">
        <f>F69+F79</f>
        <v>1405</v>
      </c>
      <c r="G80" s="32">
        <f t="shared" ref="G80" si="26">G69+G79</f>
        <v>61.65</v>
      </c>
      <c r="H80" s="32">
        <f t="shared" ref="H80" si="27">H69+H79</f>
        <v>61.47</v>
      </c>
      <c r="I80" s="32">
        <f t="shared" ref="I80" si="28">I69+I79</f>
        <v>246.49</v>
      </c>
      <c r="J80" s="32">
        <f t="shared" ref="J80:L80" si="29">J69+J79</f>
        <v>1667.8200000000002</v>
      </c>
      <c r="K80" s="32"/>
      <c r="L80" s="32">
        <f t="shared" si="29"/>
        <v>169.99999999999997</v>
      </c>
    </row>
    <row r="81" spans="1:12" ht="25.5">
      <c r="A81" s="20">
        <v>1</v>
      </c>
      <c r="B81" s="21">
        <v>5</v>
      </c>
      <c r="C81" s="22" t="s">
        <v>20</v>
      </c>
      <c r="D81" s="81" t="s">
        <v>26</v>
      </c>
      <c r="E81" s="63" t="s">
        <v>116</v>
      </c>
      <c r="F81" s="60">
        <v>60</v>
      </c>
      <c r="G81" s="60">
        <v>0.66</v>
      </c>
      <c r="H81" s="60">
        <v>2.1</v>
      </c>
      <c r="I81" s="60">
        <v>2.2799999999999998</v>
      </c>
      <c r="J81" s="60">
        <v>13.2</v>
      </c>
      <c r="K81" s="64" t="s">
        <v>89</v>
      </c>
      <c r="L81" s="61">
        <v>9.77</v>
      </c>
    </row>
    <row r="82" spans="1:12" ht="25.5">
      <c r="A82" s="23"/>
      <c r="B82" s="15"/>
      <c r="C82" s="11"/>
      <c r="D82" s="82" t="s">
        <v>189</v>
      </c>
      <c r="E82" s="63" t="s">
        <v>117</v>
      </c>
      <c r="F82" s="60">
        <v>250</v>
      </c>
      <c r="G82" s="60">
        <v>16.350000000000001</v>
      </c>
      <c r="H82" s="60">
        <v>20.68</v>
      </c>
      <c r="I82" s="60">
        <v>56.78</v>
      </c>
      <c r="J82" s="60">
        <v>394.01</v>
      </c>
      <c r="K82" s="64" t="s">
        <v>119</v>
      </c>
      <c r="L82" s="61">
        <v>42.21</v>
      </c>
    </row>
    <row r="83" spans="1:12" ht="25.5">
      <c r="A83" s="23"/>
      <c r="B83" s="15"/>
      <c r="C83" s="11"/>
      <c r="D83" s="7" t="s">
        <v>22</v>
      </c>
      <c r="E83" s="63" t="s">
        <v>85</v>
      </c>
      <c r="F83" s="60" t="s">
        <v>86</v>
      </c>
      <c r="G83" s="60">
        <v>0.13</v>
      </c>
      <c r="H83" s="60">
        <v>0.02</v>
      </c>
      <c r="I83" s="60">
        <v>15.2</v>
      </c>
      <c r="J83" s="60">
        <v>62</v>
      </c>
      <c r="K83" s="64" t="s">
        <v>91</v>
      </c>
      <c r="L83" s="61">
        <v>3.38</v>
      </c>
    </row>
    <row r="84" spans="1:12" ht="25.5">
      <c r="A84" s="23"/>
      <c r="B84" s="15"/>
      <c r="C84" s="11"/>
      <c r="D84" s="7" t="s">
        <v>23</v>
      </c>
      <c r="E84" s="63" t="s">
        <v>44</v>
      </c>
      <c r="F84" s="60">
        <v>30</v>
      </c>
      <c r="G84" s="60">
        <v>3.16</v>
      </c>
      <c r="H84" s="60">
        <v>0.4</v>
      </c>
      <c r="I84" s="60">
        <v>19.32</v>
      </c>
      <c r="J84" s="60">
        <v>70.14</v>
      </c>
      <c r="K84" s="64" t="s">
        <v>48</v>
      </c>
      <c r="L84" s="61">
        <v>2.96</v>
      </c>
    </row>
    <row r="85" spans="1:12" ht="15">
      <c r="A85" s="23"/>
      <c r="B85" s="15"/>
      <c r="C85" s="11"/>
      <c r="D85" s="7"/>
      <c r="E85" s="63" t="s">
        <v>118</v>
      </c>
      <c r="F85" s="66">
        <v>120</v>
      </c>
      <c r="G85" s="66">
        <v>4.92</v>
      </c>
      <c r="H85" s="66">
        <v>1.8</v>
      </c>
      <c r="I85" s="66">
        <v>7.08</v>
      </c>
      <c r="J85" s="66">
        <v>68.400000000000006</v>
      </c>
      <c r="K85" s="64" t="s">
        <v>120</v>
      </c>
      <c r="L85" s="61">
        <v>26.68</v>
      </c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v>660</v>
      </c>
      <c r="G88" s="19">
        <f t="shared" ref="G88" si="30">SUM(G81:G87)</f>
        <v>25.22</v>
      </c>
      <c r="H88" s="19">
        <f t="shared" ref="H88" si="31">SUM(H81:H87)</f>
        <v>25</v>
      </c>
      <c r="I88" s="19">
        <f t="shared" ref="I88" si="32">SUM(I81:I87)</f>
        <v>100.66000000000001</v>
      </c>
      <c r="J88" s="19">
        <f t="shared" ref="J88:L88" si="33">SUM(J81:J87)</f>
        <v>607.75</v>
      </c>
      <c r="K88" s="25"/>
      <c r="L88" s="19">
        <f t="shared" si="33"/>
        <v>85</v>
      </c>
    </row>
    <row r="89" spans="1:12" ht="25.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63" t="s">
        <v>116</v>
      </c>
      <c r="F89" s="60">
        <v>60</v>
      </c>
      <c r="G89" s="60">
        <v>0.66</v>
      </c>
      <c r="H89" s="60">
        <v>2.1</v>
      </c>
      <c r="I89" s="60">
        <v>2.2799999999999998</v>
      </c>
      <c r="J89" s="60">
        <v>13.2</v>
      </c>
      <c r="K89" s="64" t="s">
        <v>89</v>
      </c>
      <c r="L89" s="65">
        <v>9.77</v>
      </c>
    </row>
    <row r="90" spans="1:12" ht="25.5">
      <c r="A90" s="23"/>
      <c r="B90" s="15"/>
      <c r="C90" s="11"/>
      <c r="D90" s="7" t="s">
        <v>27</v>
      </c>
      <c r="E90" s="63" t="s">
        <v>121</v>
      </c>
      <c r="F90" s="60" t="s">
        <v>122</v>
      </c>
      <c r="G90" s="60">
        <v>12.56</v>
      </c>
      <c r="H90" s="60">
        <v>12.79</v>
      </c>
      <c r="I90" s="60">
        <v>17.899999999999999</v>
      </c>
      <c r="J90" s="60">
        <v>125.5</v>
      </c>
      <c r="K90" s="64" t="s">
        <v>127</v>
      </c>
      <c r="L90" s="65">
        <v>18.12</v>
      </c>
    </row>
    <row r="91" spans="1:12" ht="25.5">
      <c r="A91" s="23"/>
      <c r="B91" s="15"/>
      <c r="C91" s="11"/>
      <c r="D91" s="7" t="s">
        <v>28</v>
      </c>
      <c r="E91" s="63" t="s">
        <v>123</v>
      </c>
      <c r="F91" s="60">
        <v>100</v>
      </c>
      <c r="G91" s="60">
        <v>10.63</v>
      </c>
      <c r="H91" s="60">
        <v>13.15</v>
      </c>
      <c r="I91" s="60">
        <v>16.73</v>
      </c>
      <c r="J91" s="60">
        <v>331.5</v>
      </c>
      <c r="K91" s="64" t="s">
        <v>128</v>
      </c>
      <c r="L91" s="65">
        <v>32.200000000000003</v>
      </c>
    </row>
    <row r="92" spans="1:12" ht="25.5">
      <c r="A92" s="23"/>
      <c r="B92" s="15"/>
      <c r="C92" s="11"/>
      <c r="D92" s="7" t="s">
        <v>29</v>
      </c>
      <c r="E92" s="63" t="s">
        <v>124</v>
      </c>
      <c r="F92" s="60">
        <v>150</v>
      </c>
      <c r="G92" s="60">
        <v>3.3</v>
      </c>
      <c r="H92" s="60">
        <v>2.9</v>
      </c>
      <c r="I92" s="60">
        <v>32.659999999999997</v>
      </c>
      <c r="J92" s="60">
        <v>215.8</v>
      </c>
      <c r="K92" s="64" t="s">
        <v>129</v>
      </c>
      <c r="L92" s="65">
        <v>5.52</v>
      </c>
    </row>
    <row r="93" spans="1:12" ht="38.25">
      <c r="A93" s="23"/>
      <c r="B93" s="15"/>
      <c r="C93" s="11"/>
      <c r="D93" s="7" t="s">
        <v>30</v>
      </c>
      <c r="E93" s="63" t="s">
        <v>125</v>
      </c>
      <c r="F93" s="60" t="s">
        <v>126</v>
      </c>
      <c r="G93" s="60">
        <v>0.13</v>
      </c>
      <c r="H93" s="60">
        <v>0.02</v>
      </c>
      <c r="I93" s="60">
        <v>7.99</v>
      </c>
      <c r="J93" s="60">
        <v>31.92</v>
      </c>
      <c r="K93" s="64" t="s">
        <v>130</v>
      </c>
      <c r="L93" s="65">
        <v>3.46</v>
      </c>
    </row>
    <row r="94" spans="1:12" ht="25.5">
      <c r="A94" s="23"/>
      <c r="B94" s="15"/>
      <c r="C94" s="11"/>
      <c r="D94" s="7" t="s">
        <v>31</v>
      </c>
      <c r="E94" s="63" t="s">
        <v>44</v>
      </c>
      <c r="F94" s="60">
        <v>20</v>
      </c>
      <c r="G94" s="60">
        <v>2.11</v>
      </c>
      <c r="H94" s="60">
        <v>0.3</v>
      </c>
      <c r="I94" s="60">
        <v>12.88</v>
      </c>
      <c r="J94" s="60">
        <v>46.76</v>
      </c>
      <c r="K94" s="64" t="s">
        <v>64</v>
      </c>
      <c r="L94" s="65">
        <v>1.78</v>
      </c>
    </row>
    <row r="95" spans="1:12" ht="25.5">
      <c r="A95" s="23"/>
      <c r="B95" s="15"/>
      <c r="C95" s="11"/>
      <c r="D95" s="7" t="s">
        <v>32</v>
      </c>
      <c r="E95" s="63" t="s">
        <v>57</v>
      </c>
      <c r="F95" s="60">
        <v>40</v>
      </c>
      <c r="G95" s="60">
        <v>2.11</v>
      </c>
      <c r="H95" s="60">
        <v>0.44</v>
      </c>
      <c r="I95" s="60">
        <v>19.78</v>
      </c>
      <c r="J95" s="60">
        <v>91.96</v>
      </c>
      <c r="K95" s="64" t="s">
        <v>64</v>
      </c>
      <c r="L95" s="65">
        <v>2.0699999999999998</v>
      </c>
    </row>
    <row r="96" spans="1:12" ht="25.5">
      <c r="A96" s="23"/>
      <c r="B96" s="15"/>
      <c r="C96" s="11"/>
      <c r="D96" s="56" t="s">
        <v>24</v>
      </c>
      <c r="E96" s="63" t="s">
        <v>58</v>
      </c>
      <c r="F96" s="60">
        <v>150</v>
      </c>
      <c r="G96" s="60">
        <v>0.6</v>
      </c>
      <c r="H96" s="60">
        <v>0.6</v>
      </c>
      <c r="I96" s="60">
        <v>18.2</v>
      </c>
      <c r="J96" s="60">
        <v>70</v>
      </c>
      <c r="K96" s="64" t="s">
        <v>49</v>
      </c>
      <c r="L96" s="65">
        <v>12.08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v>920</v>
      </c>
      <c r="G98" s="19">
        <f t="shared" ref="G98" si="34">SUM(G89:G97)</f>
        <v>32.1</v>
      </c>
      <c r="H98" s="19">
        <f t="shared" ref="H98" si="35">SUM(H89:H97)</f>
        <v>32.299999999999997</v>
      </c>
      <c r="I98" s="19">
        <f t="shared" ref="I98" si="36">SUM(I89:I97)</f>
        <v>128.41999999999999</v>
      </c>
      <c r="J98" s="19">
        <f t="shared" ref="J98:L98" si="37">SUM(J89:J97)</f>
        <v>926.64</v>
      </c>
      <c r="K98" s="25"/>
      <c r="L98" s="19">
        <f t="shared" si="37"/>
        <v>84.999999999999986</v>
      </c>
    </row>
    <row r="99" spans="1:12" ht="15.75" customHeight="1" thickBot="1">
      <c r="A99" s="29">
        <f>A81</f>
        <v>1</v>
      </c>
      <c r="B99" s="30">
        <f>B81</f>
        <v>5</v>
      </c>
      <c r="C99" s="87" t="s">
        <v>4</v>
      </c>
      <c r="D99" s="88"/>
      <c r="E99" s="31"/>
      <c r="F99" s="32">
        <f>F88+F98</f>
        <v>1580</v>
      </c>
      <c r="G99" s="32">
        <f t="shared" ref="G99" si="38">G88+G98</f>
        <v>57.32</v>
      </c>
      <c r="H99" s="32">
        <f t="shared" ref="H99" si="39">H88+H98</f>
        <v>57.3</v>
      </c>
      <c r="I99" s="32">
        <f t="shared" ref="I99" si="40">I88+I98</f>
        <v>229.07999999999998</v>
      </c>
      <c r="J99" s="32">
        <f t="shared" ref="J99:L99" si="41">J88+J98</f>
        <v>1534.3899999999999</v>
      </c>
      <c r="K99" s="32"/>
      <c r="L99" s="32">
        <f t="shared" si="41"/>
        <v>170</v>
      </c>
    </row>
    <row r="100" spans="1:12" ht="25.5">
      <c r="A100" s="20">
        <v>2</v>
      </c>
      <c r="B100" s="21">
        <v>6</v>
      </c>
      <c r="C100" s="22" t="s">
        <v>20</v>
      </c>
      <c r="D100" s="5" t="s">
        <v>26</v>
      </c>
      <c r="E100" s="63" t="s">
        <v>131</v>
      </c>
      <c r="F100" s="60">
        <v>80</v>
      </c>
      <c r="G100" s="60">
        <v>10.92</v>
      </c>
      <c r="H100" s="60">
        <v>13</v>
      </c>
      <c r="I100" s="60">
        <v>22.6</v>
      </c>
      <c r="J100" s="60">
        <v>239</v>
      </c>
      <c r="K100" s="64" t="s">
        <v>134</v>
      </c>
      <c r="L100" s="61">
        <v>22.38</v>
      </c>
    </row>
    <row r="101" spans="1:12" ht="25.5">
      <c r="A101" s="23"/>
      <c r="B101" s="15"/>
      <c r="C101" s="11"/>
      <c r="D101" s="56" t="s">
        <v>185</v>
      </c>
      <c r="E101" s="63" t="s">
        <v>132</v>
      </c>
      <c r="F101" s="60" t="s">
        <v>41</v>
      </c>
      <c r="G101" s="60">
        <v>8.64</v>
      </c>
      <c r="H101" s="60">
        <v>11.06</v>
      </c>
      <c r="I101" s="60">
        <v>44.32</v>
      </c>
      <c r="J101" s="60">
        <v>339</v>
      </c>
      <c r="K101" s="64" t="s">
        <v>39</v>
      </c>
      <c r="L101" s="61">
        <v>19.75</v>
      </c>
    </row>
    <row r="102" spans="1:12" ht="25.5">
      <c r="A102" s="23"/>
      <c r="B102" s="15"/>
      <c r="C102" s="11"/>
      <c r="D102" s="7" t="s">
        <v>22</v>
      </c>
      <c r="E102" s="63" t="s">
        <v>43</v>
      </c>
      <c r="F102" s="60">
        <v>200</v>
      </c>
      <c r="G102" s="60">
        <v>3.17</v>
      </c>
      <c r="H102" s="60">
        <v>2.68</v>
      </c>
      <c r="I102" s="60">
        <v>15.95</v>
      </c>
      <c r="J102" s="60">
        <v>100.6</v>
      </c>
      <c r="K102" s="64" t="s">
        <v>135</v>
      </c>
      <c r="L102" s="61">
        <v>8.91</v>
      </c>
    </row>
    <row r="103" spans="1:12" ht="25.5">
      <c r="A103" s="23"/>
      <c r="B103" s="15"/>
      <c r="C103" s="11"/>
      <c r="D103" s="7" t="s">
        <v>23</v>
      </c>
      <c r="E103" s="63" t="s">
        <v>44</v>
      </c>
      <c r="F103" s="60">
        <v>30</v>
      </c>
      <c r="G103" s="60">
        <v>3.16</v>
      </c>
      <c r="H103" s="60">
        <v>0.4</v>
      </c>
      <c r="I103" s="60">
        <v>19.32</v>
      </c>
      <c r="J103" s="60">
        <v>70.14</v>
      </c>
      <c r="K103" s="64" t="s">
        <v>48</v>
      </c>
      <c r="L103" s="61">
        <v>2.96</v>
      </c>
    </row>
    <row r="104" spans="1:12" ht="25.5">
      <c r="A104" s="23"/>
      <c r="B104" s="15"/>
      <c r="C104" s="11"/>
      <c r="D104" s="7" t="s">
        <v>24</v>
      </c>
      <c r="E104" s="63" t="s">
        <v>133</v>
      </c>
      <c r="F104" s="60">
        <v>150</v>
      </c>
      <c r="G104" s="60">
        <v>1.5</v>
      </c>
      <c r="H104" s="60">
        <v>0.34</v>
      </c>
      <c r="I104" s="60">
        <v>7.35</v>
      </c>
      <c r="J104" s="60">
        <v>35.25</v>
      </c>
      <c r="K104" s="69" t="s">
        <v>49</v>
      </c>
      <c r="L104" s="61">
        <v>31</v>
      </c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v>670</v>
      </c>
      <c r="G107" s="19">
        <f t="shared" ref="G107:J107" si="42">SUM(G100:G106)</f>
        <v>27.390000000000004</v>
      </c>
      <c r="H107" s="19">
        <f t="shared" si="42"/>
        <v>27.48</v>
      </c>
      <c r="I107" s="19">
        <f t="shared" si="42"/>
        <v>109.53999999999999</v>
      </c>
      <c r="J107" s="19">
        <f t="shared" si="42"/>
        <v>783.99</v>
      </c>
      <c r="K107" s="25"/>
      <c r="L107" s="19">
        <f t="shared" ref="L107" si="43">SUM(L100:L106)</f>
        <v>85</v>
      </c>
    </row>
    <row r="108" spans="1:12" ht="15">
      <c r="A108" s="26">
        <f>A100</f>
        <v>2</v>
      </c>
      <c r="B108" s="13">
        <f>B100</f>
        <v>6</v>
      </c>
      <c r="C108" s="10" t="s">
        <v>25</v>
      </c>
      <c r="D108" s="7" t="s">
        <v>26</v>
      </c>
      <c r="E108" s="67" t="s">
        <v>93</v>
      </c>
      <c r="F108" s="68">
        <v>60</v>
      </c>
      <c r="G108" s="68">
        <v>0.79</v>
      </c>
      <c r="H108" s="68">
        <v>3.83</v>
      </c>
      <c r="I108" s="68">
        <v>3.88</v>
      </c>
      <c r="J108" s="68">
        <v>36</v>
      </c>
      <c r="K108" s="69" t="s">
        <v>97</v>
      </c>
      <c r="L108" s="70">
        <v>2.5</v>
      </c>
    </row>
    <row r="109" spans="1:12" ht="25.5">
      <c r="A109" s="23"/>
      <c r="B109" s="15"/>
      <c r="C109" s="11"/>
      <c r="D109" s="7" t="s">
        <v>27</v>
      </c>
      <c r="E109" s="63" t="s">
        <v>136</v>
      </c>
      <c r="F109" s="59" t="s">
        <v>76</v>
      </c>
      <c r="G109" s="60">
        <v>4.8</v>
      </c>
      <c r="H109" s="60">
        <v>10.3</v>
      </c>
      <c r="I109" s="60">
        <v>15.6</v>
      </c>
      <c r="J109" s="60">
        <v>165</v>
      </c>
      <c r="K109" s="60" t="s">
        <v>138</v>
      </c>
      <c r="L109" s="65">
        <v>14.02</v>
      </c>
    </row>
    <row r="110" spans="1:12" ht="25.5">
      <c r="A110" s="23"/>
      <c r="B110" s="15"/>
      <c r="C110" s="11"/>
      <c r="D110" s="7" t="s">
        <v>28</v>
      </c>
      <c r="E110" s="58" t="s">
        <v>137</v>
      </c>
      <c r="F110" s="60">
        <v>100</v>
      </c>
      <c r="G110" s="60">
        <v>10.76</v>
      </c>
      <c r="H110" s="60">
        <v>8.75</v>
      </c>
      <c r="I110" s="60">
        <v>3.8</v>
      </c>
      <c r="J110" s="60">
        <v>116</v>
      </c>
      <c r="K110" s="64" t="s">
        <v>139</v>
      </c>
      <c r="L110" s="65">
        <v>21.77</v>
      </c>
    </row>
    <row r="111" spans="1:12" ht="25.5">
      <c r="A111" s="23"/>
      <c r="B111" s="15"/>
      <c r="C111" s="11"/>
      <c r="D111" s="7" t="s">
        <v>29</v>
      </c>
      <c r="E111" s="63" t="s">
        <v>109</v>
      </c>
      <c r="F111" s="60">
        <v>150</v>
      </c>
      <c r="G111" s="60">
        <v>5.73</v>
      </c>
      <c r="H111" s="60">
        <v>6.07</v>
      </c>
      <c r="I111" s="60">
        <v>31.98</v>
      </c>
      <c r="J111" s="60">
        <v>205</v>
      </c>
      <c r="K111" s="64" t="s">
        <v>115</v>
      </c>
      <c r="L111" s="65">
        <v>7.49</v>
      </c>
    </row>
    <row r="112" spans="1:12" ht="25.5">
      <c r="A112" s="23"/>
      <c r="B112" s="15"/>
      <c r="C112" s="11"/>
      <c r="D112" s="83" t="s">
        <v>30</v>
      </c>
      <c r="E112" s="63" t="s">
        <v>55</v>
      </c>
      <c r="F112" s="60">
        <v>200</v>
      </c>
      <c r="G112" s="60">
        <v>0.104</v>
      </c>
      <c r="H112" s="60" t="s">
        <v>56</v>
      </c>
      <c r="I112" s="60">
        <v>29.83</v>
      </c>
      <c r="J112" s="60">
        <v>117.4</v>
      </c>
      <c r="K112" s="64" t="s">
        <v>63</v>
      </c>
      <c r="L112" s="65">
        <v>8.69</v>
      </c>
    </row>
    <row r="113" spans="1:12" ht="25.5">
      <c r="A113" s="23"/>
      <c r="B113" s="15"/>
      <c r="C113" s="11"/>
      <c r="D113" s="7" t="s">
        <v>31</v>
      </c>
      <c r="E113" s="63" t="s">
        <v>44</v>
      </c>
      <c r="F113" s="60">
        <v>20</v>
      </c>
      <c r="G113" s="60">
        <v>2.11</v>
      </c>
      <c r="H113" s="60">
        <v>0.3</v>
      </c>
      <c r="I113" s="60">
        <v>12.88</v>
      </c>
      <c r="J113" s="60">
        <v>46.76</v>
      </c>
      <c r="K113" s="64" t="s">
        <v>64</v>
      </c>
      <c r="L113" s="65">
        <v>1.78</v>
      </c>
    </row>
    <row r="114" spans="1:12" ht="25.5">
      <c r="A114" s="23"/>
      <c r="B114" s="15"/>
      <c r="C114" s="11"/>
      <c r="D114" s="7" t="s">
        <v>32</v>
      </c>
      <c r="E114" s="63" t="s">
        <v>57</v>
      </c>
      <c r="F114" s="60">
        <v>40</v>
      </c>
      <c r="G114" s="60">
        <v>2.11</v>
      </c>
      <c r="H114" s="60">
        <v>0.44</v>
      </c>
      <c r="I114" s="60">
        <v>19.78</v>
      </c>
      <c r="J114" s="60">
        <v>91.96</v>
      </c>
      <c r="K114" s="64" t="s">
        <v>64</v>
      </c>
      <c r="L114" s="65">
        <v>2.0699999999999998</v>
      </c>
    </row>
    <row r="115" spans="1:12" ht="15">
      <c r="A115" s="23"/>
      <c r="B115" s="15"/>
      <c r="C115" s="11"/>
      <c r="D115" s="6"/>
      <c r="E115" s="63" t="s">
        <v>118</v>
      </c>
      <c r="F115" s="66">
        <v>120</v>
      </c>
      <c r="G115" s="66">
        <v>4.92</v>
      </c>
      <c r="H115" s="66">
        <v>1.8</v>
      </c>
      <c r="I115" s="66">
        <v>7.08</v>
      </c>
      <c r="J115" s="66">
        <v>68.400000000000006</v>
      </c>
      <c r="K115" s="64" t="s">
        <v>120</v>
      </c>
      <c r="L115" s="65">
        <v>26.68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v>965</v>
      </c>
      <c r="G117" s="19">
        <f t="shared" ref="G117:J117" si="44">SUM(G108:G116)</f>
        <v>31.323999999999998</v>
      </c>
      <c r="H117" s="19">
        <f t="shared" si="44"/>
        <v>31.490000000000006</v>
      </c>
      <c r="I117" s="19">
        <f t="shared" si="44"/>
        <v>124.83</v>
      </c>
      <c r="J117" s="19">
        <f t="shared" si="44"/>
        <v>846.52</v>
      </c>
      <c r="K117" s="25"/>
      <c r="L117" s="19">
        <f t="shared" ref="L117" si="45">SUM(L108:L116)</f>
        <v>85</v>
      </c>
    </row>
    <row r="118" spans="1:12" ht="15.75" thickBot="1">
      <c r="A118" s="29">
        <f>A100</f>
        <v>2</v>
      </c>
      <c r="B118" s="30">
        <f>B100</f>
        <v>6</v>
      </c>
      <c r="C118" s="87" t="s">
        <v>4</v>
      </c>
      <c r="D118" s="88"/>
      <c r="E118" s="31"/>
      <c r="F118" s="32">
        <f>F107+F117</f>
        <v>1635</v>
      </c>
      <c r="G118" s="32">
        <f t="shared" ref="G118" si="46">G107+G117</f>
        <v>58.713999999999999</v>
      </c>
      <c r="H118" s="32">
        <f t="shared" ref="H118" si="47">H107+H117</f>
        <v>58.970000000000006</v>
      </c>
      <c r="I118" s="32">
        <f t="shared" ref="I118" si="48">I107+I117</f>
        <v>234.37</v>
      </c>
      <c r="J118" s="32">
        <f t="shared" ref="J118:L118" si="49">J107+J117</f>
        <v>1630.51</v>
      </c>
      <c r="K118" s="32"/>
      <c r="L118" s="32">
        <f t="shared" si="49"/>
        <v>170</v>
      </c>
    </row>
    <row r="119" spans="1:12" ht="25.5">
      <c r="A119" s="14">
        <v>2</v>
      </c>
      <c r="B119" s="15">
        <v>7</v>
      </c>
      <c r="C119" s="22" t="s">
        <v>20</v>
      </c>
      <c r="D119" s="5" t="s">
        <v>26</v>
      </c>
      <c r="E119" s="58" t="s">
        <v>140</v>
      </c>
      <c r="F119" s="60">
        <v>60</v>
      </c>
      <c r="G119" s="60">
        <v>3</v>
      </c>
      <c r="H119" s="60">
        <v>4.55</v>
      </c>
      <c r="I119" s="60">
        <v>9.34</v>
      </c>
      <c r="J119" s="60">
        <v>75.06</v>
      </c>
      <c r="K119" s="69" t="s">
        <v>89</v>
      </c>
      <c r="L119" s="61">
        <v>13.36</v>
      </c>
    </row>
    <row r="120" spans="1:12" ht="25.5">
      <c r="A120" s="14"/>
      <c r="B120" s="15"/>
      <c r="C120" s="11"/>
      <c r="D120" s="82" t="s">
        <v>21</v>
      </c>
      <c r="E120" s="63" t="s">
        <v>141</v>
      </c>
      <c r="F120" s="60">
        <v>250</v>
      </c>
      <c r="G120" s="60">
        <v>17.600000000000001</v>
      </c>
      <c r="H120" s="60">
        <v>21.3</v>
      </c>
      <c r="I120" s="60">
        <v>40.700000000000003</v>
      </c>
      <c r="J120" s="60">
        <v>422</v>
      </c>
      <c r="K120" s="64" t="s">
        <v>144</v>
      </c>
      <c r="L120" s="61">
        <v>48.79</v>
      </c>
    </row>
    <row r="121" spans="1:12" ht="25.5">
      <c r="A121" s="14"/>
      <c r="B121" s="15"/>
      <c r="C121" s="11"/>
      <c r="D121" s="7" t="s">
        <v>30</v>
      </c>
      <c r="E121" s="63" t="s">
        <v>68</v>
      </c>
      <c r="F121" s="60">
        <v>200</v>
      </c>
      <c r="G121" s="60">
        <v>1</v>
      </c>
      <c r="H121" s="60" t="s">
        <v>56</v>
      </c>
      <c r="I121" s="60">
        <v>20.2</v>
      </c>
      <c r="J121" s="60">
        <v>86.6</v>
      </c>
      <c r="K121" s="64" t="s">
        <v>73</v>
      </c>
      <c r="L121" s="61">
        <v>15.64</v>
      </c>
    </row>
    <row r="122" spans="1:12" ht="25.5">
      <c r="A122" s="14"/>
      <c r="B122" s="15"/>
      <c r="C122" s="11"/>
      <c r="D122" s="7" t="s">
        <v>23</v>
      </c>
      <c r="E122" s="63" t="s">
        <v>44</v>
      </c>
      <c r="F122" s="60">
        <v>30</v>
      </c>
      <c r="G122" s="60">
        <v>3.16</v>
      </c>
      <c r="H122" s="60">
        <v>0.4</v>
      </c>
      <c r="I122" s="60">
        <v>19.32</v>
      </c>
      <c r="J122" s="60">
        <v>70.14</v>
      </c>
      <c r="K122" s="64" t="s">
        <v>48</v>
      </c>
      <c r="L122" s="61">
        <v>2.96</v>
      </c>
    </row>
    <row r="123" spans="1:12" ht="25.5">
      <c r="A123" s="14"/>
      <c r="B123" s="15"/>
      <c r="C123" s="11"/>
      <c r="D123" s="7"/>
      <c r="E123" s="63" t="s">
        <v>142</v>
      </c>
      <c r="F123" s="60">
        <v>50</v>
      </c>
      <c r="G123" s="60">
        <v>3.88</v>
      </c>
      <c r="H123" s="60">
        <v>2.36</v>
      </c>
      <c r="I123" s="60">
        <v>25.55</v>
      </c>
      <c r="J123" s="60">
        <v>131</v>
      </c>
      <c r="K123" s="64" t="s">
        <v>145</v>
      </c>
      <c r="L123" s="61">
        <v>4.25</v>
      </c>
    </row>
    <row r="124" spans="1:12" ht="15">
      <c r="A124" s="14"/>
      <c r="B124" s="15"/>
      <c r="C124" s="11"/>
      <c r="D124" s="6"/>
      <c r="E124" s="51" t="s">
        <v>143</v>
      </c>
      <c r="F124" s="52"/>
      <c r="G124" s="52">
        <f t="shared" ref="G124:J124" si="50">SUM(G119:G123)</f>
        <v>28.64</v>
      </c>
      <c r="H124" s="52">
        <f t="shared" si="50"/>
        <v>28.61</v>
      </c>
      <c r="I124" s="52">
        <f t="shared" si="50"/>
        <v>115.11</v>
      </c>
      <c r="J124" s="52">
        <f t="shared" si="50"/>
        <v>784.8</v>
      </c>
      <c r="K124" s="78"/>
      <c r="L124" s="79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590</v>
      </c>
      <c r="G126" s="19">
        <f t="shared" ref="G126:J126" si="51">SUM(G119:G125)</f>
        <v>57.28</v>
      </c>
      <c r="H126" s="19">
        <f t="shared" si="51"/>
        <v>57.22</v>
      </c>
      <c r="I126" s="19">
        <f t="shared" si="51"/>
        <v>230.22</v>
      </c>
      <c r="J126" s="19">
        <f t="shared" si="51"/>
        <v>1569.6</v>
      </c>
      <c r="K126" s="25"/>
      <c r="L126" s="19">
        <f t="shared" ref="L126" si="52">SUM(L119:L125)</f>
        <v>84.999999999999986</v>
      </c>
    </row>
    <row r="127" spans="1:12" ht="15">
      <c r="A127" s="13">
        <f>A119</f>
        <v>2</v>
      </c>
      <c r="B127" s="13">
        <f>B119</f>
        <v>7</v>
      </c>
      <c r="C127" s="10" t="s">
        <v>25</v>
      </c>
      <c r="D127" s="7" t="s">
        <v>26</v>
      </c>
      <c r="E127" s="58" t="s">
        <v>146</v>
      </c>
      <c r="F127" s="60">
        <v>60</v>
      </c>
      <c r="G127" s="60">
        <v>0.96</v>
      </c>
      <c r="H127" s="60">
        <v>0.15</v>
      </c>
      <c r="I127" s="60">
        <v>10.67</v>
      </c>
      <c r="J127" s="60">
        <v>54.25</v>
      </c>
      <c r="K127" s="69">
        <v>60</v>
      </c>
      <c r="L127" s="65">
        <v>3.07</v>
      </c>
    </row>
    <row r="128" spans="1:12" ht="15">
      <c r="A128" s="14"/>
      <c r="B128" s="15"/>
      <c r="C128" s="11"/>
      <c r="D128" s="7" t="s">
        <v>27</v>
      </c>
      <c r="E128" s="63" t="s">
        <v>147</v>
      </c>
      <c r="F128" s="60" t="s">
        <v>52</v>
      </c>
      <c r="G128" s="60">
        <v>7.24</v>
      </c>
      <c r="H128" s="60">
        <v>15.29</v>
      </c>
      <c r="I128" s="60">
        <v>8.92</v>
      </c>
      <c r="J128" s="60">
        <v>149</v>
      </c>
      <c r="K128" s="64" t="s">
        <v>150</v>
      </c>
      <c r="L128" s="65">
        <v>14.37</v>
      </c>
    </row>
    <row r="129" spans="1:12" ht="25.5">
      <c r="A129" s="14"/>
      <c r="B129" s="15"/>
      <c r="C129" s="11"/>
      <c r="D129" s="7" t="s">
        <v>28</v>
      </c>
      <c r="E129" s="71" t="s">
        <v>148</v>
      </c>
      <c r="F129" s="60">
        <v>90</v>
      </c>
      <c r="G129" s="60">
        <v>15.3</v>
      </c>
      <c r="H129" s="60">
        <v>11.5</v>
      </c>
      <c r="I129" s="60">
        <v>1.55</v>
      </c>
      <c r="J129" s="60">
        <v>203</v>
      </c>
      <c r="K129" s="64" t="s">
        <v>151</v>
      </c>
      <c r="L129" s="65">
        <v>45.88</v>
      </c>
    </row>
    <row r="130" spans="1:12" ht="25.5">
      <c r="A130" s="14"/>
      <c r="B130" s="15"/>
      <c r="C130" s="11"/>
      <c r="D130" s="7" t="s">
        <v>29</v>
      </c>
      <c r="E130" s="63" t="s">
        <v>96</v>
      </c>
      <c r="F130" s="60">
        <v>150</v>
      </c>
      <c r="G130" s="60">
        <v>3.64</v>
      </c>
      <c r="H130" s="60">
        <v>4.1100000000000003</v>
      </c>
      <c r="I130" s="60">
        <v>36.68</v>
      </c>
      <c r="J130" s="60">
        <v>233</v>
      </c>
      <c r="K130" s="64" t="s">
        <v>100</v>
      </c>
      <c r="L130" s="65">
        <v>9.32</v>
      </c>
    </row>
    <row r="131" spans="1:12" ht="25.5">
      <c r="A131" s="14"/>
      <c r="B131" s="15"/>
      <c r="C131" s="11"/>
      <c r="D131" s="7" t="s">
        <v>30</v>
      </c>
      <c r="E131" s="63" t="s">
        <v>79</v>
      </c>
      <c r="F131" s="60">
        <v>200</v>
      </c>
      <c r="G131" s="60">
        <v>0.66</v>
      </c>
      <c r="H131" s="60">
        <v>0.09</v>
      </c>
      <c r="I131" s="60">
        <v>32.01</v>
      </c>
      <c r="J131" s="60">
        <v>132.80000000000001</v>
      </c>
      <c r="K131" s="64" t="s">
        <v>82</v>
      </c>
      <c r="L131" s="72">
        <v>5.15</v>
      </c>
    </row>
    <row r="132" spans="1:12" ht="25.5">
      <c r="A132" s="14"/>
      <c r="B132" s="15"/>
      <c r="C132" s="11"/>
      <c r="D132" s="7" t="s">
        <v>32</v>
      </c>
      <c r="E132" s="63" t="s">
        <v>57</v>
      </c>
      <c r="F132" s="60">
        <v>40</v>
      </c>
      <c r="G132" s="60">
        <v>2.11</v>
      </c>
      <c r="H132" s="60">
        <v>0.44</v>
      </c>
      <c r="I132" s="60">
        <v>19.78</v>
      </c>
      <c r="J132" s="60">
        <v>91.96</v>
      </c>
      <c r="K132" s="64" t="s">
        <v>64</v>
      </c>
      <c r="L132" s="65">
        <v>2.96</v>
      </c>
    </row>
    <row r="133" spans="1:12" ht="25.5">
      <c r="A133" s="14"/>
      <c r="B133" s="15"/>
      <c r="C133" s="11"/>
      <c r="E133" s="63" t="s">
        <v>149</v>
      </c>
      <c r="F133" s="60">
        <v>50</v>
      </c>
      <c r="G133" s="60">
        <v>3.88</v>
      </c>
      <c r="H133" s="60">
        <v>2.36</v>
      </c>
      <c r="I133" s="60">
        <v>25.55</v>
      </c>
      <c r="J133" s="60">
        <v>131</v>
      </c>
      <c r="K133" s="64" t="s">
        <v>145</v>
      </c>
      <c r="L133" s="65">
        <v>4.25</v>
      </c>
    </row>
    <row r="134" spans="1:12" ht="15">
      <c r="A134" s="14"/>
      <c r="B134" s="15"/>
      <c r="C134" s="11"/>
      <c r="D134" s="6"/>
      <c r="E134" s="57"/>
      <c r="F134" s="57"/>
      <c r="G134" s="57"/>
      <c r="H134" s="57"/>
      <c r="I134" s="57"/>
      <c r="J134" s="57"/>
      <c r="K134" s="57"/>
      <c r="L134" s="57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v>875</v>
      </c>
      <c r="G136" s="19">
        <f t="shared" ref="G136:J136" si="53">SUM(G127:G135)</f>
        <v>33.79</v>
      </c>
      <c r="H136" s="19">
        <f t="shared" si="53"/>
        <v>33.94</v>
      </c>
      <c r="I136" s="19">
        <f t="shared" si="53"/>
        <v>135.16</v>
      </c>
      <c r="J136" s="19">
        <f t="shared" si="53"/>
        <v>995.01</v>
      </c>
      <c r="K136" s="25"/>
      <c r="L136" s="19">
        <f t="shared" ref="L136" si="54">SUM(L127:L135)</f>
        <v>85</v>
      </c>
    </row>
    <row r="137" spans="1:12" ht="15.75" thickBot="1">
      <c r="A137" s="33">
        <f>A119</f>
        <v>2</v>
      </c>
      <c r="B137" s="33">
        <f>B119</f>
        <v>7</v>
      </c>
      <c r="C137" s="87" t="s">
        <v>4</v>
      </c>
      <c r="D137" s="88"/>
      <c r="E137" s="31"/>
      <c r="F137" s="32">
        <f>F126+F136</f>
        <v>1465</v>
      </c>
      <c r="G137" s="32">
        <f t="shared" ref="G137" si="55">G126+G136</f>
        <v>91.07</v>
      </c>
      <c r="H137" s="32">
        <f t="shared" ref="H137" si="56">H126+H136</f>
        <v>91.16</v>
      </c>
      <c r="I137" s="32">
        <f t="shared" ref="I137" si="57">I126+I136</f>
        <v>365.38</v>
      </c>
      <c r="J137" s="32">
        <f t="shared" ref="J137:L137" si="58">J126+J136</f>
        <v>2564.6099999999997</v>
      </c>
      <c r="K137" s="32"/>
      <c r="L137" s="32">
        <f t="shared" si="58"/>
        <v>170</v>
      </c>
    </row>
    <row r="138" spans="1:12" ht="25.5">
      <c r="A138" s="20">
        <v>2</v>
      </c>
      <c r="B138" s="21">
        <v>8</v>
      </c>
      <c r="C138" s="22" t="s">
        <v>20</v>
      </c>
      <c r="D138" s="5" t="s">
        <v>26</v>
      </c>
      <c r="E138" s="63" t="s">
        <v>152</v>
      </c>
      <c r="F138" s="60">
        <v>100</v>
      </c>
      <c r="G138" s="60">
        <v>1.39</v>
      </c>
      <c r="H138" s="60">
        <v>2.4</v>
      </c>
      <c r="I138" s="60">
        <v>5.96</v>
      </c>
      <c r="J138" s="60">
        <v>93.6</v>
      </c>
      <c r="K138" s="64" t="s">
        <v>158</v>
      </c>
      <c r="L138" s="61">
        <v>12.12</v>
      </c>
    </row>
    <row r="139" spans="1:12" ht="38.25">
      <c r="A139" s="23"/>
      <c r="B139" s="15"/>
      <c r="C139" s="11"/>
      <c r="D139" s="6" t="s">
        <v>21</v>
      </c>
      <c r="E139" s="58" t="s">
        <v>153</v>
      </c>
      <c r="F139" s="59">
        <v>150</v>
      </c>
      <c r="G139" s="73">
        <v>13.96</v>
      </c>
      <c r="H139" s="73">
        <v>14.76</v>
      </c>
      <c r="I139" s="73">
        <v>32.01</v>
      </c>
      <c r="J139" s="73">
        <v>202.5</v>
      </c>
      <c r="K139" s="60" t="s">
        <v>159</v>
      </c>
      <c r="L139" s="61">
        <v>46.47</v>
      </c>
    </row>
    <row r="140" spans="1:12" ht="25.5">
      <c r="A140" s="23"/>
      <c r="B140" s="15"/>
      <c r="C140" s="11"/>
      <c r="D140" s="1" t="s">
        <v>23</v>
      </c>
      <c r="E140" s="63" t="s">
        <v>44</v>
      </c>
      <c r="F140" s="60">
        <v>30</v>
      </c>
      <c r="G140" s="60">
        <v>3.16</v>
      </c>
      <c r="H140" s="60">
        <v>0.4</v>
      </c>
      <c r="I140" s="60">
        <v>19.32</v>
      </c>
      <c r="J140" s="60">
        <v>70.14</v>
      </c>
      <c r="K140" s="64" t="s">
        <v>48</v>
      </c>
      <c r="L140" s="61">
        <v>2.96</v>
      </c>
    </row>
    <row r="141" spans="1:12" ht="15.75" customHeight="1">
      <c r="A141" s="23"/>
      <c r="B141" s="15"/>
      <c r="C141" s="11"/>
      <c r="D141" s="7" t="s">
        <v>22</v>
      </c>
      <c r="E141" s="63" t="s">
        <v>154</v>
      </c>
      <c r="F141" s="60" t="s">
        <v>126</v>
      </c>
      <c r="G141" s="60">
        <v>7.0000000000000007E-2</v>
      </c>
      <c r="H141" s="60">
        <v>0.02</v>
      </c>
      <c r="I141" s="60">
        <v>15</v>
      </c>
      <c r="J141" s="60">
        <v>60</v>
      </c>
      <c r="K141" s="64" t="s">
        <v>160</v>
      </c>
      <c r="L141" s="61">
        <v>1.73</v>
      </c>
    </row>
    <row r="142" spans="1:12" ht="15">
      <c r="A142" s="23"/>
      <c r="B142" s="15"/>
      <c r="C142" s="11"/>
      <c r="E142" s="63" t="s">
        <v>155</v>
      </c>
      <c r="F142" s="60">
        <v>15</v>
      </c>
      <c r="G142" s="60">
        <v>3.48</v>
      </c>
      <c r="H142" s="60">
        <v>4.42</v>
      </c>
      <c r="I142" s="60" t="s">
        <v>156</v>
      </c>
      <c r="J142" s="60">
        <v>54</v>
      </c>
      <c r="K142" s="64" t="s">
        <v>161</v>
      </c>
      <c r="L142" s="61">
        <v>9.64</v>
      </c>
    </row>
    <row r="143" spans="1:12" ht="25.5">
      <c r="A143" s="23"/>
      <c r="B143" s="15"/>
      <c r="C143" s="11"/>
      <c r="D143" s="7" t="s">
        <v>24</v>
      </c>
      <c r="E143" s="63" t="s">
        <v>157</v>
      </c>
      <c r="F143" s="60">
        <v>150</v>
      </c>
      <c r="G143" s="60">
        <v>0.6</v>
      </c>
      <c r="H143" s="60">
        <v>0.6</v>
      </c>
      <c r="I143" s="60">
        <v>18.2</v>
      </c>
      <c r="J143" s="60">
        <v>70</v>
      </c>
      <c r="K143" s="64" t="s">
        <v>49</v>
      </c>
      <c r="L143" s="61">
        <v>12.08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v>660</v>
      </c>
      <c r="G145" s="19">
        <f t="shared" ref="G145:J145" si="59">SUM(G138:G144)</f>
        <v>22.660000000000004</v>
      </c>
      <c r="H145" s="19">
        <f t="shared" si="59"/>
        <v>22.6</v>
      </c>
      <c r="I145" s="19">
        <f t="shared" si="59"/>
        <v>90.49</v>
      </c>
      <c r="J145" s="19">
        <f t="shared" si="59"/>
        <v>550.24</v>
      </c>
      <c r="K145" s="25"/>
      <c r="L145" s="19">
        <f t="shared" ref="L145" si="60">SUM(L138:L144)</f>
        <v>84.999999999999986</v>
      </c>
    </row>
    <row r="146" spans="1:12" ht="25.5">
      <c r="A146" s="26">
        <f>A138</f>
        <v>2</v>
      </c>
      <c r="B146" s="13">
        <f>B138</f>
        <v>8</v>
      </c>
      <c r="C146" s="10" t="s">
        <v>25</v>
      </c>
      <c r="D146" s="7" t="s">
        <v>26</v>
      </c>
      <c r="E146" s="58" t="s">
        <v>106</v>
      </c>
      <c r="F146" s="60">
        <v>60</v>
      </c>
      <c r="G146" s="60">
        <v>0.88</v>
      </c>
      <c r="H146" s="60">
        <v>6.25</v>
      </c>
      <c r="I146" s="60">
        <v>4.5</v>
      </c>
      <c r="J146" s="60">
        <v>78</v>
      </c>
      <c r="K146" s="64" t="s">
        <v>112</v>
      </c>
      <c r="L146" s="65">
        <v>3.67</v>
      </c>
    </row>
    <row r="147" spans="1:12" ht="25.5">
      <c r="A147" s="23"/>
      <c r="B147" s="15"/>
      <c r="C147" s="11"/>
      <c r="D147" s="7" t="s">
        <v>27</v>
      </c>
      <c r="E147" s="63" t="s">
        <v>162</v>
      </c>
      <c r="F147" s="60" t="s">
        <v>76</v>
      </c>
      <c r="G147" s="60">
        <v>8.17</v>
      </c>
      <c r="H147" s="60">
        <v>7.94</v>
      </c>
      <c r="I147" s="60">
        <v>11.69</v>
      </c>
      <c r="J147" s="60">
        <v>135</v>
      </c>
      <c r="K147" s="64" t="s">
        <v>165</v>
      </c>
      <c r="L147" s="65">
        <v>12.73</v>
      </c>
    </row>
    <row r="148" spans="1:12" ht="25.5">
      <c r="A148" s="23"/>
      <c r="B148" s="15"/>
      <c r="C148" s="11"/>
      <c r="D148" s="7" t="s">
        <v>28</v>
      </c>
      <c r="E148" s="58" t="s">
        <v>163</v>
      </c>
      <c r="F148" s="60">
        <v>100</v>
      </c>
      <c r="G148" s="60">
        <v>10.08</v>
      </c>
      <c r="H148" s="60">
        <v>10.17</v>
      </c>
      <c r="I148" s="60">
        <v>7.37</v>
      </c>
      <c r="J148" s="60">
        <v>235</v>
      </c>
      <c r="K148" s="64" t="s">
        <v>166</v>
      </c>
      <c r="L148" s="65">
        <v>29.09</v>
      </c>
    </row>
    <row r="149" spans="1:12" ht="25.5">
      <c r="A149" s="23"/>
      <c r="B149" s="15"/>
      <c r="C149" s="11"/>
      <c r="D149" s="7" t="s">
        <v>29</v>
      </c>
      <c r="E149" s="58" t="s">
        <v>67</v>
      </c>
      <c r="F149" s="60">
        <v>150</v>
      </c>
      <c r="G149" s="60">
        <v>8.6</v>
      </c>
      <c r="H149" s="60">
        <v>6.09</v>
      </c>
      <c r="I149" s="60">
        <v>38.6</v>
      </c>
      <c r="J149" s="60">
        <v>243.75</v>
      </c>
      <c r="K149" s="64" t="s">
        <v>72</v>
      </c>
      <c r="L149" s="65">
        <v>9.33</v>
      </c>
    </row>
    <row r="150" spans="1:12" ht="25.5">
      <c r="A150" s="23"/>
      <c r="B150" s="15"/>
      <c r="C150" s="11"/>
      <c r="D150" s="7" t="s">
        <v>30</v>
      </c>
      <c r="E150" s="63" t="s">
        <v>164</v>
      </c>
      <c r="F150" s="60">
        <v>200</v>
      </c>
      <c r="G150" s="60">
        <v>0.12</v>
      </c>
      <c r="H150" s="60">
        <v>0.02</v>
      </c>
      <c r="I150" s="60">
        <v>26.56</v>
      </c>
      <c r="J150" s="60">
        <v>86.8</v>
      </c>
      <c r="K150" s="64" t="s">
        <v>167</v>
      </c>
      <c r="L150" s="72">
        <v>5.82</v>
      </c>
    </row>
    <row r="151" spans="1:12" ht="25.5">
      <c r="A151" s="23"/>
      <c r="B151" s="15"/>
      <c r="C151" s="11"/>
      <c r="D151" s="7" t="s">
        <v>31</v>
      </c>
      <c r="E151" s="63" t="s">
        <v>44</v>
      </c>
      <c r="F151" s="60">
        <v>20</v>
      </c>
      <c r="G151" s="60">
        <v>2.11</v>
      </c>
      <c r="H151" s="60">
        <v>0.3</v>
      </c>
      <c r="I151" s="60">
        <v>12.88</v>
      </c>
      <c r="J151" s="60">
        <v>46.76</v>
      </c>
      <c r="K151" s="64" t="s">
        <v>64</v>
      </c>
      <c r="L151" s="65">
        <v>1.78</v>
      </c>
    </row>
    <row r="152" spans="1:12" ht="25.5">
      <c r="A152" s="23"/>
      <c r="B152" s="15"/>
      <c r="C152" s="11"/>
      <c r="D152" s="7" t="s">
        <v>32</v>
      </c>
      <c r="E152" s="63" t="s">
        <v>57</v>
      </c>
      <c r="F152" s="60">
        <v>40</v>
      </c>
      <c r="G152" s="60">
        <v>2.11</v>
      </c>
      <c r="H152" s="60">
        <v>0.44</v>
      </c>
      <c r="I152" s="60">
        <v>19.78</v>
      </c>
      <c r="J152" s="60">
        <v>91.96</v>
      </c>
      <c r="K152" s="64" t="s">
        <v>64</v>
      </c>
      <c r="L152" s="72">
        <v>2.0699999999999998</v>
      </c>
    </row>
    <row r="153" spans="1:12" ht="25.5">
      <c r="A153" s="23"/>
      <c r="B153" s="15"/>
      <c r="C153" s="11"/>
      <c r="D153" s="6" t="s">
        <v>24</v>
      </c>
      <c r="E153" s="58" t="s">
        <v>88</v>
      </c>
      <c r="F153" s="59">
        <v>100</v>
      </c>
      <c r="G153" s="73">
        <v>0.2</v>
      </c>
      <c r="H153" s="73">
        <v>0.8</v>
      </c>
      <c r="I153" s="73">
        <v>7.5</v>
      </c>
      <c r="J153" s="73">
        <v>38</v>
      </c>
      <c r="K153" s="77" t="s">
        <v>49</v>
      </c>
      <c r="L153" s="65">
        <v>20.51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v>945</v>
      </c>
      <c r="G155" s="19">
        <f t="shared" ref="G155:J155" si="61">SUM(G146:G154)</f>
        <v>32.27000000000001</v>
      </c>
      <c r="H155" s="19">
        <f t="shared" si="61"/>
        <v>32.01</v>
      </c>
      <c r="I155" s="19">
        <f t="shared" si="61"/>
        <v>128.88</v>
      </c>
      <c r="J155" s="19">
        <f t="shared" si="61"/>
        <v>955.27</v>
      </c>
      <c r="K155" s="25"/>
      <c r="L155" s="19">
        <f t="shared" ref="L155" si="62">SUM(L146:L154)</f>
        <v>85</v>
      </c>
    </row>
    <row r="156" spans="1:12" ht="15.75" thickBot="1">
      <c r="A156" s="29">
        <f>A138</f>
        <v>2</v>
      </c>
      <c r="B156" s="30">
        <f>B138</f>
        <v>8</v>
      </c>
      <c r="C156" s="87" t="s">
        <v>4</v>
      </c>
      <c r="D156" s="88"/>
      <c r="E156" s="31"/>
      <c r="F156" s="32">
        <f>F145+F155</f>
        <v>1605</v>
      </c>
      <c r="G156" s="32">
        <f t="shared" ref="G156" si="63">G145+G155</f>
        <v>54.930000000000014</v>
      </c>
      <c r="H156" s="32">
        <f t="shared" ref="H156" si="64">H145+H155</f>
        <v>54.61</v>
      </c>
      <c r="I156" s="32">
        <f t="shared" ref="I156" si="65">I145+I155</f>
        <v>219.37</v>
      </c>
      <c r="J156" s="32">
        <f t="shared" ref="J156:L156" si="66">J145+J155</f>
        <v>1505.51</v>
      </c>
      <c r="K156" s="32"/>
      <c r="L156" s="32">
        <f t="shared" si="66"/>
        <v>170</v>
      </c>
    </row>
    <row r="157" spans="1:12" ht="25.5">
      <c r="A157" s="20">
        <v>2</v>
      </c>
      <c r="B157" s="21">
        <v>9</v>
      </c>
      <c r="C157" s="22" t="s">
        <v>20</v>
      </c>
      <c r="D157" s="5" t="s">
        <v>26</v>
      </c>
      <c r="E157" s="58" t="s">
        <v>168</v>
      </c>
      <c r="F157" s="60">
        <v>60</v>
      </c>
      <c r="G157" s="60">
        <v>0.66</v>
      </c>
      <c r="H157" s="60">
        <v>2.1</v>
      </c>
      <c r="I157" s="60">
        <v>2.2799999999999998</v>
      </c>
      <c r="J157" s="60">
        <v>13.2</v>
      </c>
      <c r="K157" s="64" t="s">
        <v>89</v>
      </c>
      <c r="L157" s="61">
        <v>10.08</v>
      </c>
    </row>
    <row r="158" spans="1:12" ht="25.5">
      <c r="A158" s="23"/>
      <c r="B158" s="15"/>
      <c r="C158" s="11"/>
      <c r="D158" s="6"/>
      <c r="E158" s="63" t="s">
        <v>169</v>
      </c>
      <c r="F158" s="59">
        <v>100</v>
      </c>
      <c r="G158" s="60">
        <v>20.2</v>
      </c>
      <c r="H158" s="60">
        <v>15.39</v>
      </c>
      <c r="I158" s="60">
        <v>13.76</v>
      </c>
      <c r="J158" s="60">
        <v>161.25</v>
      </c>
      <c r="K158" s="60" t="s">
        <v>171</v>
      </c>
      <c r="L158" s="61">
        <v>25.17</v>
      </c>
    </row>
    <row r="159" spans="1:12" ht="25.5">
      <c r="A159" s="23"/>
      <c r="B159" s="15"/>
      <c r="C159" s="11"/>
      <c r="D159" s="83" t="s">
        <v>185</v>
      </c>
      <c r="E159" s="63" t="s">
        <v>96</v>
      </c>
      <c r="F159" s="60">
        <v>150</v>
      </c>
      <c r="G159" s="60">
        <v>3.64</v>
      </c>
      <c r="H159" s="60">
        <v>4.1100000000000003</v>
      </c>
      <c r="I159" s="60">
        <v>36.68</v>
      </c>
      <c r="J159" s="60">
        <v>233</v>
      </c>
      <c r="K159" s="64" t="s">
        <v>100</v>
      </c>
      <c r="L159" s="61">
        <v>9.32</v>
      </c>
    </row>
    <row r="160" spans="1:12" ht="25.5">
      <c r="A160" s="23"/>
      <c r="B160" s="15"/>
      <c r="C160" s="11"/>
      <c r="D160" s="7" t="s">
        <v>23</v>
      </c>
      <c r="E160" s="63" t="s">
        <v>57</v>
      </c>
      <c r="F160" s="60">
        <v>20</v>
      </c>
      <c r="G160" s="60">
        <v>1.05</v>
      </c>
      <c r="H160" s="60">
        <v>0.22</v>
      </c>
      <c r="I160" s="60">
        <v>9.89</v>
      </c>
      <c r="J160" s="60">
        <v>45.98</v>
      </c>
      <c r="K160" s="64" t="s">
        <v>48</v>
      </c>
      <c r="L160" s="61">
        <v>1.04</v>
      </c>
    </row>
    <row r="161" spans="1:12" ht="25.5">
      <c r="A161" s="23"/>
      <c r="B161" s="15"/>
      <c r="C161" s="11"/>
      <c r="D161" s="7" t="s">
        <v>24</v>
      </c>
      <c r="E161" s="63" t="s">
        <v>68</v>
      </c>
      <c r="F161" s="60">
        <v>200</v>
      </c>
      <c r="G161" s="60" t="s">
        <v>156</v>
      </c>
      <c r="H161" s="60" t="s">
        <v>56</v>
      </c>
      <c r="I161" s="60">
        <v>24</v>
      </c>
      <c r="J161" s="60">
        <v>100</v>
      </c>
      <c r="K161" s="64" t="s">
        <v>73</v>
      </c>
      <c r="L161" s="61">
        <v>31.05</v>
      </c>
    </row>
    <row r="162" spans="1:12" ht="15">
      <c r="A162" s="23"/>
      <c r="B162" s="15"/>
      <c r="C162" s="11"/>
      <c r="D162" s="6"/>
      <c r="E162" s="58" t="s">
        <v>170</v>
      </c>
      <c r="F162" s="59">
        <v>50</v>
      </c>
      <c r="G162" s="73">
        <v>2.8</v>
      </c>
      <c r="H162" s="73">
        <v>6.7</v>
      </c>
      <c r="I162" s="74">
        <v>27.5</v>
      </c>
      <c r="J162" s="74">
        <v>181</v>
      </c>
      <c r="K162" s="75"/>
      <c r="L162" s="61">
        <v>8.34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580</v>
      </c>
      <c r="G164" s="19">
        <f t="shared" ref="G164:J164" si="67">SUM(G157:G163)</f>
        <v>28.35</v>
      </c>
      <c r="H164" s="19">
        <f t="shared" si="67"/>
        <v>28.52</v>
      </c>
      <c r="I164" s="19">
        <f t="shared" si="67"/>
        <v>114.11</v>
      </c>
      <c r="J164" s="19">
        <f t="shared" si="67"/>
        <v>734.43000000000006</v>
      </c>
      <c r="K164" s="25"/>
      <c r="L164" s="19">
        <f t="shared" ref="L164" si="68">SUM(L157:L163)</f>
        <v>85</v>
      </c>
    </row>
    <row r="165" spans="1:12" ht="25.5">
      <c r="A165" s="26">
        <f>A157</f>
        <v>2</v>
      </c>
      <c r="B165" s="13">
        <f>B157</f>
        <v>9</v>
      </c>
      <c r="C165" s="10" t="s">
        <v>25</v>
      </c>
      <c r="D165" s="7" t="s">
        <v>26</v>
      </c>
      <c r="E165" s="63" t="s">
        <v>172</v>
      </c>
      <c r="F165" s="60">
        <v>60</v>
      </c>
      <c r="G165" s="60">
        <v>1.48</v>
      </c>
      <c r="H165" s="60">
        <v>0.2</v>
      </c>
      <c r="I165" s="60">
        <v>12.9</v>
      </c>
      <c r="J165" s="60">
        <v>28.6</v>
      </c>
      <c r="K165" s="64" t="s">
        <v>175</v>
      </c>
      <c r="L165" s="65">
        <v>19.14</v>
      </c>
    </row>
    <row r="166" spans="1:12" ht="15">
      <c r="A166" s="23"/>
      <c r="B166" s="15"/>
      <c r="C166" s="11"/>
      <c r="D166" s="7" t="s">
        <v>27</v>
      </c>
      <c r="E166" s="58" t="s">
        <v>173</v>
      </c>
      <c r="F166" s="60" t="s">
        <v>52</v>
      </c>
      <c r="G166" s="60">
        <v>6.79</v>
      </c>
      <c r="H166" s="60">
        <v>7.61</v>
      </c>
      <c r="I166" s="60">
        <v>8.92</v>
      </c>
      <c r="J166" s="60">
        <v>143.19999999999999</v>
      </c>
      <c r="K166" s="64" t="s">
        <v>176</v>
      </c>
      <c r="L166" s="65">
        <v>15.8</v>
      </c>
    </row>
    <row r="167" spans="1:12" ht="25.5">
      <c r="A167" s="23"/>
      <c r="B167" s="15"/>
      <c r="C167" s="11"/>
      <c r="D167" s="7" t="s">
        <v>28</v>
      </c>
      <c r="E167" s="63" t="s">
        <v>174</v>
      </c>
      <c r="F167" s="60">
        <v>100</v>
      </c>
      <c r="G167" s="60">
        <v>12.66</v>
      </c>
      <c r="H167" s="60">
        <v>16.45</v>
      </c>
      <c r="I167" s="60">
        <v>3.81</v>
      </c>
      <c r="J167" s="60">
        <v>159</v>
      </c>
      <c r="K167" s="64" t="s">
        <v>177</v>
      </c>
      <c r="L167" s="65">
        <v>25.54</v>
      </c>
    </row>
    <row r="168" spans="1:12" ht="25.5">
      <c r="A168" s="23"/>
      <c r="B168" s="15"/>
      <c r="C168" s="11"/>
      <c r="D168" s="7" t="s">
        <v>29</v>
      </c>
      <c r="E168" s="63" t="s">
        <v>54</v>
      </c>
      <c r="F168" s="60">
        <v>150</v>
      </c>
      <c r="G168" s="60">
        <v>5.75</v>
      </c>
      <c r="H168" s="60">
        <v>3.5</v>
      </c>
      <c r="I168" s="60">
        <v>25.57</v>
      </c>
      <c r="J168" s="60">
        <v>158.16</v>
      </c>
      <c r="K168" s="60" t="s">
        <v>62</v>
      </c>
      <c r="L168" s="65">
        <v>7.26</v>
      </c>
    </row>
    <row r="169" spans="1:12" ht="25.5">
      <c r="A169" s="23"/>
      <c r="B169" s="15"/>
      <c r="C169" s="11"/>
      <c r="D169" s="7" t="s">
        <v>30</v>
      </c>
      <c r="E169" s="63" t="s">
        <v>110</v>
      </c>
      <c r="F169" s="60">
        <v>200</v>
      </c>
      <c r="G169" s="60">
        <v>0.45</v>
      </c>
      <c r="H169" s="60">
        <v>0.1</v>
      </c>
      <c r="I169" s="60">
        <v>33.99</v>
      </c>
      <c r="J169" s="60">
        <v>98</v>
      </c>
      <c r="K169" s="64" t="s">
        <v>82</v>
      </c>
      <c r="L169" s="65">
        <v>5.99</v>
      </c>
    </row>
    <row r="170" spans="1:12" ht="25.5">
      <c r="A170" s="23"/>
      <c r="B170" s="15"/>
      <c r="C170" s="11"/>
      <c r="D170" s="7" t="s">
        <v>31</v>
      </c>
      <c r="E170" s="58" t="s">
        <v>87</v>
      </c>
      <c r="F170" s="59">
        <v>40</v>
      </c>
      <c r="G170" s="73">
        <v>4</v>
      </c>
      <c r="H170" s="73">
        <v>4.7</v>
      </c>
      <c r="I170" s="73">
        <v>28</v>
      </c>
      <c r="J170" s="73">
        <v>127.5</v>
      </c>
      <c r="K170" s="60" t="s">
        <v>64</v>
      </c>
      <c r="L170" s="65">
        <v>9.1999999999999993</v>
      </c>
    </row>
    <row r="171" spans="1:12" ht="25.5">
      <c r="A171" s="23"/>
      <c r="B171" s="15"/>
      <c r="C171" s="11"/>
      <c r="D171" s="7" t="s">
        <v>32</v>
      </c>
      <c r="E171" s="63" t="s">
        <v>57</v>
      </c>
      <c r="F171" s="60">
        <v>40</v>
      </c>
      <c r="G171" s="60">
        <v>2.11</v>
      </c>
      <c r="H171" s="60">
        <v>0.44</v>
      </c>
      <c r="I171" s="60">
        <v>19.78</v>
      </c>
      <c r="J171" s="60">
        <v>91.96</v>
      </c>
      <c r="K171" s="64" t="s">
        <v>64</v>
      </c>
      <c r="L171" s="65">
        <v>2.0699999999999998</v>
      </c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v>875</v>
      </c>
      <c r="G174" s="19">
        <f t="shared" ref="G174:J174" si="69">SUM(G165:G173)</f>
        <v>33.24</v>
      </c>
      <c r="H174" s="19">
        <f t="shared" si="69"/>
        <v>33</v>
      </c>
      <c r="I174" s="19">
        <f t="shared" si="69"/>
        <v>132.97</v>
      </c>
      <c r="J174" s="19">
        <f t="shared" si="69"/>
        <v>806.42</v>
      </c>
      <c r="K174" s="25"/>
      <c r="L174" s="19">
        <f t="shared" ref="L174" si="70">SUM(L165:L173)</f>
        <v>84.999999999999986</v>
      </c>
    </row>
    <row r="175" spans="1:12" ht="15.75" thickBot="1">
      <c r="A175" s="29">
        <f>A157</f>
        <v>2</v>
      </c>
      <c r="B175" s="30">
        <f>B157</f>
        <v>9</v>
      </c>
      <c r="C175" s="87" t="s">
        <v>4</v>
      </c>
      <c r="D175" s="88"/>
      <c r="E175" s="31"/>
      <c r="F175" s="32">
        <f>F164+F174</f>
        <v>1455</v>
      </c>
      <c r="G175" s="32">
        <f t="shared" ref="G175" si="71">G164+G174</f>
        <v>61.59</v>
      </c>
      <c r="H175" s="32">
        <f t="shared" ref="H175" si="72">H164+H174</f>
        <v>61.519999999999996</v>
      </c>
      <c r="I175" s="32">
        <f t="shared" ref="I175" si="73">I164+I174</f>
        <v>247.07999999999998</v>
      </c>
      <c r="J175" s="32">
        <f t="shared" ref="J175:L175" si="74">J164+J174</f>
        <v>1540.85</v>
      </c>
      <c r="K175" s="32"/>
      <c r="L175" s="32">
        <f t="shared" si="74"/>
        <v>170</v>
      </c>
    </row>
    <row r="176" spans="1:12" ht="25.5">
      <c r="A176" s="20">
        <v>2</v>
      </c>
      <c r="B176" s="21">
        <v>10</v>
      </c>
      <c r="C176" s="22" t="s">
        <v>20</v>
      </c>
      <c r="D176" s="5" t="s">
        <v>26</v>
      </c>
      <c r="E176" s="63" t="s">
        <v>172</v>
      </c>
      <c r="F176" s="60">
        <v>60</v>
      </c>
      <c r="G176" s="60">
        <v>1.48</v>
      </c>
      <c r="H176" s="60">
        <v>0.2</v>
      </c>
      <c r="I176" s="60">
        <v>12.9</v>
      </c>
      <c r="J176" s="60">
        <v>28.6</v>
      </c>
      <c r="K176" s="64" t="s">
        <v>175</v>
      </c>
      <c r="L176" s="61">
        <v>21.75</v>
      </c>
    </row>
    <row r="177" spans="1:12" ht="25.5">
      <c r="A177" s="23"/>
      <c r="B177" s="15"/>
      <c r="C177" s="11"/>
      <c r="D177" s="6"/>
      <c r="E177" s="63" t="s">
        <v>178</v>
      </c>
      <c r="F177" s="60">
        <v>100</v>
      </c>
      <c r="G177" s="60">
        <v>8.99</v>
      </c>
      <c r="H177" s="60">
        <v>11.15</v>
      </c>
      <c r="I177" s="60">
        <v>13</v>
      </c>
      <c r="J177" s="60">
        <v>300</v>
      </c>
      <c r="K177" s="64" t="s">
        <v>114</v>
      </c>
      <c r="L177" s="61">
        <v>41.26</v>
      </c>
    </row>
    <row r="178" spans="1:12" ht="25.5">
      <c r="A178" s="23"/>
      <c r="B178" s="15"/>
      <c r="C178" s="11"/>
      <c r="D178" s="83" t="s">
        <v>21</v>
      </c>
      <c r="E178" s="63" t="s">
        <v>109</v>
      </c>
      <c r="F178" s="60">
        <v>150</v>
      </c>
      <c r="G178" s="60">
        <v>5.73</v>
      </c>
      <c r="H178" s="60">
        <v>6.07</v>
      </c>
      <c r="I178" s="60">
        <v>31.98</v>
      </c>
      <c r="J178" s="60">
        <v>205</v>
      </c>
      <c r="K178" s="64" t="s">
        <v>115</v>
      </c>
      <c r="L178" s="61">
        <v>7.49</v>
      </c>
    </row>
    <row r="179" spans="1:12" ht="25.5">
      <c r="A179" s="23"/>
      <c r="B179" s="15"/>
      <c r="C179" s="11"/>
      <c r="D179" s="7" t="s">
        <v>23</v>
      </c>
      <c r="E179" s="63" t="s">
        <v>57</v>
      </c>
      <c r="F179" s="60">
        <v>20</v>
      </c>
      <c r="G179" s="60">
        <v>1.05</v>
      </c>
      <c r="H179" s="60">
        <v>0.22</v>
      </c>
      <c r="I179" s="60">
        <v>9.89</v>
      </c>
      <c r="J179" s="60">
        <v>45.98</v>
      </c>
      <c r="K179" s="64" t="s">
        <v>48</v>
      </c>
      <c r="L179" s="61">
        <v>1.04</v>
      </c>
    </row>
    <row r="180" spans="1:12" ht="25.5">
      <c r="A180" s="23"/>
      <c r="B180" s="15"/>
      <c r="C180" s="11"/>
      <c r="D180" s="7" t="s">
        <v>186</v>
      </c>
      <c r="E180" s="63" t="s">
        <v>103</v>
      </c>
      <c r="F180" s="60">
        <v>200</v>
      </c>
      <c r="G180" s="60">
        <v>4.08</v>
      </c>
      <c r="H180" s="60">
        <v>3.54</v>
      </c>
      <c r="I180" s="60">
        <v>17.579999999999998</v>
      </c>
      <c r="J180" s="60">
        <v>118.6</v>
      </c>
      <c r="K180" s="64" t="s">
        <v>105</v>
      </c>
      <c r="L180" s="61">
        <v>13.46</v>
      </c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530</v>
      </c>
      <c r="G183" s="19">
        <f t="shared" ref="G183:J183" si="75">SUM(G176:G182)</f>
        <v>21.330000000000005</v>
      </c>
      <c r="H183" s="19">
        <f t="shared" si="75"/>
        <v>21.18</v>
      </c>
      <c r="I183" s="19">
        <f t="shared" si="75"/>
        <v>85.35</v>
      </c>
      <c r="J183" s="19">
        <f t="shared" si="75"/>
        <v>698.18000000000006</v>
      </c>
      <c r="K183" s="25"/>
      <c r="L183" s="19">
        <f t="shared" ref="L183" si="76">SUM(L176:L182)</f>
        <v>85</v>
      </c>
    </row>
    <row r="184" spans="1:12" ht="38.25">
      <c r="A184" s="26">
        <f>A176</f>
        <v>2</v>
      </c>
      <c r="B184" s="13">
        <f>B176</f>
        <v>10</v>
      </c>
      <c r="C184" s="10" t="s">
        <v>25</v>
      </c>
      <c r="D184" s="7" t="s">
        <v>26</v>
      </c>
      <c r="E184" s="63" t="s">
        <v>179</v>
      </c>
      <c r="F184" s="60">
        <v>60</v>
      </c>
      <c r="G184" s="60">
        <v>0.79</v>
      </c>
      <c r="H184" s="60">
        <v>3.83</v>
      </c>
      <c r="I184" s="60">
        <v>3.88</v>
      </c>
      <c r="J184" s="60">
        <v>36</v>
      </c>
      <c r="K184" s="64" t="s">
        <v>182</v>
      </c>
      <c r="L184" s="65">
        <v>6.59</v>
      </c>
    </row>
    <row r="185" spans="1:12" ht="25.5">
      <c r="A185" s="23"/>
      <c r="B185" s="15"/>
      <c r="C185" s="11"/>
      <c r="D185" s="7" t="s">
        <v>27</v>
      </c>
      <c r="E185" s="63" t="s">
        <v>180</v>
      </c>
      <c r="F185" s="60" t="s">
        <v>76</v>
      </c>
      <c r="G185" s="60">
        <v>6.94</v>
      </c>
      <c r="H185" s="60">
        <v>5.52</v>
      </c>
      <c r="I185" s="60">
        <v>17.100000000000001</v>
      </c>
      <c r="J185" s="60">
        <v>154.35</v>
      </c>
      <c r="K185" s="64" t="s">
        <v>183</v>
      </c>
      <c r="L185" s="65">
        <v>15.01</v>
      </c>
    </row>
    <row r="186" spans="1:12" ht="25.5">
      <c r="A186" s="23"/>
      <c r="B186" s="15"/>
      <c r="C186" s="11"/>
      <c r="D186" s="7" t="s">
        <v>28</v>
      </c>
      <c r="E186" s="63" t="s">
        <v>181</v>
      </c>
      <c r="F186" s="60">
        <v>240</v>
      </c>
      <c r="G186" s="60">
        <v>21.62</v>
      </c>
      <c r="H186" s="60">
        <v>22.03</v>
      </c>
      <c r="I186" s="60">
        <v>57.4</v>
      </c>
      <c r="J186" s="60">
        <v>460.8</v>
      </c>
      <c r="K186" s="64" t="s">
        <v>184</v>
      </c>
      <c r="L186" s="65">
        <v>44.51</v>
      </c>
    </row>
    <row r="187" spans="1:12" ht="25.5">
      <c r="A187" s="23"/>
      <c r="B187" s="15"/>
      <c r="C187" s="11"/>
      <c r="D187" s="83" t="s">
        <v>30</v>
      </c>
      <c r="E187" s="63" t="s">
        <v>68</v>
      </c>
      <c r="F187" s="60">
        <v>200</v>
      </c>
      <c r="G187" s="60">
        <v>1</v>
      </c>
      <c r="H187" s="60" t="s">
        <v>56</v>
      </c>
      <c r="I187" s="60">
        <v>20.2</v>
      </c>
      <c r="J187" s="60">
        <v>86.6</v>
      </c>
      <c r="K187" s="64" t="s">
        <v>73</v>
      </c>
      <c r="L187" s="76">
        <v>15.04</v>
      </c>
    </row>
    <row r="188" spans="1:12" ht="25.5">
      <c r="A188" s="23"/>
      <c r="B188" s="15"/>
      <c r="C188" s="11"/>
      <c r="D188" s="83" t="s">
        <v>190</v>
      </c>
      <c r="E188" s="63" t="s">
        <v>44</v>
      </c>
      <c r="F188" s="60">
        <v>20</v>
      </c>
      <c r="G188" s="60">
        <v>1.58</v>
      </c>
      <c r="H188" s="60">
        <v>0.2</v>
      </c>
      <c r="I188" s="60">
        <v>9.66</v>
      </c>
      <c r="J188" s="60">
        <v>46.76</v>
      </c>
      <c r="K188" s="64" t="s">
        <v>64</v>
      </c>
      <c r="L188" s="65">
        <v>1.78</v>
      </c>
    </row>
    <row r="189" spans="1:12" ht="25.5">
      <c r="A189" s="23"/>
      <c r="B189" s="15"/>
      <c r="C189" s="11"/>
      <c r="D189" s="83" t="s">
        <v>191</v>
      </c>
      <c r="E189" s="63" t="s">
        <v>57</v>
      </c>
      <c r="F189" s="60">
        <v>40</v>
      </c>
      <c r="G189" s="60">
        <v>0.11</v>
      </c>
      <c r="H189" s="60">
        <v>0.44</v>
      </c>
      <c r="I189" s="60">
        <v>19.78</v>
      </c>
      <c r="J189" s="60">
        <v>91.96</v>
      </c>
      <c r="K189" s="64" t="s">
        <v>64</v>
      </c>
      <c r="L189" s="65">
        <v>2.0699999999999998</v>
      </c>
    </row>
    <row r="190" spans="1:12" ht="1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v>835</v>
      </c>
      <c r="G193" s="19">
        <f t="shared" ref="G193:J193" si="77">SUM(G184:G192)</f>
        <v>32.04</v>
      </c>
      <c r="H193" s="19">
        <f t="shared" si="77"/>
        <v>32.020000000000003</v>
      </c>
      <c r="I193" s="19">
        <f t="shared" si="77"/>
        <v>128.01999999999998</v>
      </c>
      <c r="J193" s="19">
        <f t="shared" si="77"/>
        <v>876.47</v>
      </c>
      <c r="K193" s="25"/>
      <c r="L193" s="19">
        <f t="shared" ref="L193" si="78">SUM(L184:L192)</f>
        <v>85</v>
      </c>
    </row>
    <row r="194" spans="1:12" ht="15">
      <c r="A194" s="29">
        <f>A176</f>
        <v>2</v>
      </c>
      <c r="B194" s="30">
        <f>B176</f>
        <v>10</v>
      </c>
      <c r="C194" s="87" t="s">
        <v>4</v>
      </c>
      <c r="D194" s="88"/>
      <c r="E194" s="31"/>
      <c r="F194" s="32">
        <f>F183+F193</f>
        <v>1365</v>
      </c>
      <c r="G194" s="32">
        <f t="shared" ref="G194" si="79">G183+G193</f>
        <v>53.370000000000005</v>
      </c>
      <c r="H194" s="32">
        <f t="shared" ref="H194" si="80">H183+H193</f>
        <v>53.2</v>
      </c>
      <c r="I194" s="32">
        <f t="shared" ref="I194" si="81">I183+I193</f>
        <v>213.36999999999998</v>
      </c>
      <c r="J194" s="32">
        <f t="shared" ref="J194:L194" si="82">J183+J193</f>
        <v>1574.65</v>
      </c>
      <c r="K194" s="32"/>
      <c r="L194" s="32">
        <f t="shared" si="82"/>
        <v>170</v>
      </c>
    </row>
    <row r="195" spans="1:12">
      <c r="A195" s="27"/>
      <c r="B195" s="28"/>
      <c r="C195" s="89" t="s">
        <v>5</v>
      </c>
      <c r="D195" s="89"/>
      <c r="E195" s="89"/>
      <c r="F195" s="34">
        <f>(F24+F42+F61+F80+F99+F118+F137+F156+F175+F194)/(IF(F24=0,0,1)+IF(F42=0,0,1)+IF(F61=0,0,1)+IF(F80=0,0,1)+IF(F99=0,0,1)+IF(F118=0,0,1)+IF(F137=0,0,1)+IF(F156=0,0,1)+IF(F175=0,0,1)+IF(F194=0,0,1))</f>
        <v>1482</v>
      </c>
      <c r="G195" s="34">
        <f>(G24+G42+G61+G80+G99+G118+G137+G156+G175+G194)/(IF(G24=0,0,1)+IF(G42=0,0,1)+IF(G61=0,0,1)+IF(G80=0,0,1)+IF(G99=0,0,1)+IF(G118=0,0,1)+IF(G137=0,0,1)+IF(G156=0,0,1)+IF(G175=0,0,1)+IF(G194=0,0,1))</f>
        <v>61.6798</v>
      </c>
      <c r="H195" s="34">
        <f>(H24+H42+H61+H80+H99+H118+H137+H156+H175+H194)/(IF(H24=0,0,1)+IF(H42=0,0,1)+IF(H61=0,0,1)+IF(H80=0,0,1)+IF(H99=0,0,1)+IF(H118=0,0,1)+IF(H137=0,0,1)+IF(H156=0,0,1)+IF(H175=0,0,1)+IF(H194=0,0,1))</f>
        <v>61.643000000000008</v>
      </c>
      <c r="I195" s="34">
        <f>(I24+I42+I61+I80+I99+I118+I137+I156+I175+I194)/(IF(I24=0,0,1)+IF(I42=0,0,1)+IF(I61=0,0,1)+IF(I80=0,0,1)+IF(I99=0,0,1)+IF(I118=0,0,1)+IF(I137=0,0,1)+IF(I156=0,0,1)+IF(I175=0,0,1)+IF(I194=0,0,1))</f>
        <v>246.85099999999997</v>
      </c>
      <c r="J195" s="34">
        <f>(J24+J42+J61+J80+J99+J118+J137+J156+J175+J194)/(IF(J24=0,0,1)+IF(J42=0,0,1)+IF(J61=0,0,1)+IF(J80=0,0,1)+IF(J99=0,0,1)+IF(J118=0,0,1)+IF(J137=0,0,1)+IF(J156=0,0,1)+IF(J175=0,0,1)+IF(J194=0,0,1))</f>
        <v>1675.4270000000001</v>
      </c>
      <c r="K195" s="34"/>
      <c r="L195" s="34">
        <f>(L24+L42+L61+L80+L99+L118+L137+L156+L175+L194)/(IF(L24=0,0,1)+IF(L42=0,0,1)+IF(L61=0,0,1)+IF(L80=0,0,1)+IF(L99=0,0,1)+IF(L118=0,0,1)+IF(L137=0,0,1)+IF(L156=0,0,1)+IF(L175=0,0,1)+IF(L194=0,0,1))</f>
        <v>170</v>
      </c>
    </row>
  </sheetData>
  <mergeCells count="14"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2023-11-13T08:11:47Z</cp:lastPrinted>
  <dcterms:created xsi:type="dcterms:W3CDTF">2022-05-16T14:23:56Z</dcterms:created>
  <dcterms:modified xsi:type="dcterms:W3CDTF">2023-11-13T08:12:23Z</dcterms:modified>
</cp:coreProperties>
</file>